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d.docs.live.net/2eeb972b53197533/デスクトップ/rowbelle/ロウベルコンサルタント/テンプレート/ROWBELLEオリジナルテンプレート/"/>
    </mc:Choice>
  </mc:AlternateContent>
  <xr:revisionPtr revIDLastSave="255" documentId="13_ncr:1_{2F73798F-71CA-4E2A-9373-FECEA881EE91}" xr6:coauthVersionLast="47" xr6:coauthVersionMax="47" xr10:uidLastSave="{9713940E-F3F2-4643-A072-B21E9CE7B1BA}"/>
  <bookViews>
    <workbookView xWindow="-19310" yWindow="-110" windowWidth="19420" windowHeight="10300" activeTab="2" xr2:uid="{00000000-000D-0000-FFFF-FFFF00000000}"/>
  </bookViews>
  <sheets>
    <sheet name="基本情報、目次" sheetId="15" r:id="rId1"/>
    <sheet name="推移表(BS)" sheetId="8" r:id="rId2"/>
    <sheet name="推移表(PL)" sheetId="4" r:id="rId3"/>
    <sheet name="財務分析" sheetId="10" r:id="rId4"/>
    <sheet name="損益分岐点" sheetId="11" r:id="rId5"/>
    <sheet name="構成図(BS)" sheetId="13" r:id="rId6"/>
    <sheet name="構成図(PL)" sheetId="12" r:id="rId7"/>
    <sheet name="キャッシュフロー" sheetId="14"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1" roundtripDataSignature="AMtx7mh229sKQk9FUEkw4oxzkHMDym7SXQ=="/>
    </ext>
  </extLst>
</workbook>
</file>

<file path=xl/calcChain.xml><?xml version="1.0" encoding="utf-8"?>
<calcChain xmlns="http://schemas.openxmlformats.org/spreadsheetml/2006/main">
  <c r="I25" i="4" l="1"/>
  <c r="E59" i="8"/>
  <c r="AA4" i="4"/>
  <c r="C26" i="4"/>
  <c r="C25" i="4"/>
  <c r="C185" i="8"/>
  <c r="C184" i="8"/>
  <c r="Y161" i="8"/>
  <c r="G161" i="8"/>
  <c r="D7" i="10"/>
  <c r="G6" i="10"/>
  <c r="D6" i="10"/>
  <c r="D5" i="10"/>
  <c r="C3" i="4"/>
  <c r="D4" i="14" s="1"/>
  <c r="C3" i="8"/>
  <c r="C50" i="14"/>
  <c r="C49" i="14"/>
  <c r="C48" i="14"/>
  <c r="O25" i="14"/>
  <c r="O50" i="14" s="1"/>
  <c r="N25" i="14"/>
  <c r="N50" i="14" s="1"/>
  <c r="M25" i="14"/>
  <c r="M50" i="14" s="1"/>
  <c r="L25" i="14"/>
  <c r="L50" i="14" s="1"/>
  <c r="K25" i="14"/>
  <c r="K50" i="14" s="1"/>
  <c r="J25" i="14"/>
  <c r="J50" i="14" s="1"/>
  <c r="I25" i="14"/>
  <c r="I50" i="14" s="1"/>
  <c r="H25" i="14"/>
  <c r="H50" i="14" s="1"/>
  <c r="G25" i="14"/>
  <c r="G50" i="14" s="1"/>
  <c r="F25" i="14"/>
  <c r="F50" i="14" s="1"/>
  <c r="E25" i="14"/>
  <c r="E50" i="14" s="1"/>
  <c r="D25" i="14"/>
  <c r="O22" i="14"/>
  <c r="O49" i="14" s="1"/>
  <c r="N22" i="14"/>
  <c r="N49" i="14" s="1"/>
  <c r="M22" i="14"/>
  <c r="M49" i="14" s="1"/>
  <c r="L22" i="14"/>
  <c r="L49" i="14" s="1"/>
  <c r="K22" i="14"/>
  <c r="K49" i="14" s="1"/>
  <c r="J22" i="14"/>
  <c r="J49" i="14" s="1"/>
  <c r="I22" i="14"/>
  <c r="I49" i="14" s="1"/>
  <c r="H22" i="14"/>
  <c r="H49" i="14" s="1"/>
  <c r="G22" i="14"/>
  <c r="G49" i="14" s="1"/>
  <c r="F22" i="14"/>
  <c r="F49" i="14" s="1"/>
  <c r="E22" i="14"/>
  <c r="E49" i="14" s="1"/>
  <c r="D22" i="14"/>
  <c r="D49" i="14" s="1"/>
  <c r="Q161" i="8" l="1"/>
  <c r="W161" i="8"/>
  <c r="I161" i="8"/>
  <c r="O161" i="8"/>
  <c r="C161" i="8"/>
  <c r="S161" i="8"/>
  <c r="E161" i="8"/>
  <c r="U161" i="8"/>
  <c r="K161" i="8"/>
  <c r="M161" i="8"/>
  <c r="D50" i="14"/>
  <c r="E3" i="8" l="1"/>
  <c r="E3" i="4"/>
  <c r="E4" i="14" s="1"/>
  <c r="K92" i="8" l="1"/>
  <c r="K127" i="8"/>
  <c r="I92" i="8"/>
  <c r="G92" i="8"/>
  <c r="M92" i="8"/>
  <c r="Y173" i="8"/>
  <c r="U81" i="8"/>
  <c r="S127" i="8"/>
  <c r="S138" i="8"/>
  <c r="C150" i="8"/>
  <c r="C173" i="8"/>
  <c r="O92" i="8"/>
  <c r="E115" i="8"/>
  <c r="E127" i="8"/>
  <c r="U127" i="8"/>
  <c r="W115" i="8"/>
  <c r="W127" i="8"/>
  <c r="G3" i="4"/>
  <c r="F4" i="14" s="1"/>
  <c r="U25" i="4"/>
  <c r="U90" i="4"/>
  <c r="G3" i="8"/>
  <c r="I3" i="8" s="1"/>
  <c r="K3" i="8" s="1"/>
  <c r="M3" i="8" s="1"/>
  <c r="O3" i="8" s="1"/>
  <c r="Q3" i="8" s="1"/>
  <c r="S3" i="8" s="1"/>
  <c r="U3" i="8" s="1"/>
  <c r="W3" i="8" s="1"/>
  <c r="Y3" i="8" s="1"/>
  <c r="Q104" i="8"/>
  <c r="S115" i="8"/>
  <c r="K138" i="8"/>
  <c r="I127" i="8"/>
  <c r="K115" i="8"/>
  <c r="I115" i="8"/>
  <c r="Y92" i="8"/>
  <c r="Q79" i="4"/>
  <c r="S184" i="8"/>
  <c r="Y184" i="8"/>
  <c r="C14" i="8"/>
  <c r="W70" i="8"/>
  <c r="I184" i="8"/>
  <c r="Q184" i="8"/>
  <c r="M184" i="8"/>
  <c r="O184" i="8"/>
  <c r="K184" i="8"/>
  <c r="G184" i="8"/>
  <c r="E184" i="8"/>
  <c r="U184" i="8"/>
  <c r="W184" i="8"/>
  <c r="U47" i="8"/>
  <c r="Q92" i="8"/>
  <c r="S92" i="8"/>
  <c r="U92" i="8"/>
  <c r="W92" i="8"/>
  <c r="C70" i="8"/>
  <c r="Q138" i="8"/>
  <c r="Y150" i="8"/>
  <c r="W150" i="8"/>
  <c r="U150" i="8"/>
  <c r="S150" i="8"/>
  <c r="Q150" i="8"/>
  <c r="O150" i="8"/>
  <c r="M150" i="8"/>
  <c r="K150" i="8"/>
  <c r="I150" i="8"/>
  <c r="G150" i="8"/>
  <c r="E150" i="8"/>
  <c r="Y127" i="8"/>
  <c r="C127" i="8"/>
  <c r="M127" i="8"/>
  <c r="Q127" i="8"/>
  <c r="K104" i="8"/>
  <c r="M104" i="8"/>
  <c r="Y115" i="8"/>
  <c r="C115" i="8"/>
  <c r="W104" i="8"/>
  <c r="Y104" i="8"/>
  <c r="C104" i="8"/>
  <c r="E104" i="8"/>
  <c r="O115" i="8"/>
  <c r="M115" i="8"/>
  <c r="O104" i="8"/>
  <c r="C92" i="8"/>
  <c r="E92" i="8"/>
  <c r="C81" i="8"/>
  <c r="M81" i="8"/>
  <c r="O81" i="8"/>
  <c r="Q81" i="8"/>
  <c r="S81" i="8"/>
  <c r="E81" i="8"/>
  <c r="G81" i="8"/>
  <c r="I81" i="8"/>
  <c r="K81" i="8"/>
  <c r="W81" i="8"/>
  <c r="Y81" i="8"/>
  <c r="E70" i="8"/>
  <c r="I70" i="8"/>
  <c r="G70" i="8"/>
  <c r="K70" i="8"/>
  <c r="M70" i="8"/>
  <c r="O70" i="8"/>
  <c r="Q70" i="8"/>
  <c r="S70" i="8"/>
  <c r="U70" i="8"/>
  <c r="Y70" i="8"/>
  <c r="O58" i="8"/>
  <c r="S58" i="8"/>
  <c r="Q58" i="8"/>
  <c r="W58" i="8"/>
  <c r="C58" i="8"/>
  <c r="K58" i="8"/>
  <c r="G115" i="8"/>
  <c r="U104" i="8"/>
  <c r="W47" i="8"/>
  <c r="O127" i="8"/>
  <c r="S47" i="8"/>
  <c r="Y58" i="8"/>
  <c r="I58" i="8"/>
  <c r="E58" i="8"/>
  <c r="M58" i="8"/>
  <c r="U58" i="8"/>
  <c r="G58" i="8"/>
  <c r="Y47" i="8"/>
  <c r="C47" i="8"/>
  <c r="G47" i="8"/>
  <c r="I104" i="8"/>
  <c r="M138" i="8"/>
  <c r="K47" i="8"/>
  <c r="M47" i="8"/>
  <c r="E47" i="8"/>
  <c r="O47" i="8"/>
  <c r="Q47" i="8"/>
  <c r="W36" i="8"/>
  <c r="I47" i="8"/>
  <c r="E36" i="8"/>
  <c r="Y36" i="8"/>
  <c r="G104" i="8"/>
  <c r="G127" i="8"/>
  <c r="S36" i="8"/>
  <c r="S25" i="8"/>
  <c r="U36" i="8"/>
  <c r="U25" i="8"/>
  <c r="G25" i="8"/>
  <c r="E25" i="8"/>
  <c r="I36" i="8"/>
  <c r="M36" i="8"/>
  <c r="Q36" i="8"/>
  <c r="K36" i="8"/>
  <c r="O36" i="8"/>
  <c r="G36" i="8"/>
  <c r="C36" i="8"/>
  <c r="M14" i="8"/>
  <c r="E14" i="8"/>
  <c r="Y14" i="8"/>
  <c r="K25" i="8"/>
  <c r="I25" i="8"/>
  <c r="Q25" i="8"/>
  <c r="Y25" i="8"/>
  <c r="C25" i="8"/>
  <c r="O25" i="8"/>
  <c r="M25" i="8"/>
  <c r="Q115" i="8"/>
  <c r="E173" i="8"/>
  <c r="G173" i="8"/>
  <c r="I173" i="8"/>
  <c r="K173" i="8"/>
  <c r="M173" i="8"/>
  <c r="O173" i="8"/>
  <c r="O185" i="8" s="1"/>
  <c r="Q173" i="8"/>
  <c r="S173" i="8"/>
  <c r="S185" i="8" s="1"/>
  <c r="U173" i="8"/>
  <c r="W173" i="8"/>
  <c r="E138" i="8"/>
  <c r="O138" i="8"/>
  <c r="S104" i="8"/>
  <c r="W25" i="8"/>
  <c r="U115" i="8"/>
  <c r="C138" i="8"/>
  <c r="U138" i="8"/>
  <c r="W138" i="8"/>
  <c r="Y138" i="8"/>
  <c r="G138" i="8"/>
  <c r="I138" i="8"/>
  <c r="Q14" i="8"/>
  <c r="W14" i="8"/>
  <c r="G14" i="8"/>
  <c r="I14" i="8"/>
  <c r="O14" i="8"/>
  <c r="K14" i="8"/>
  <c r="S14" i="8"/>
  <c r="U14" i="8"/>
  <c r="W25" i="4"/>
  <c r="K79" i="4"/>
  <c r="K90" i="4"/>
  <c r="I79" i="4"/>
  <c r="I90" i="4"/>
  <c r="G79" i="4"/>
  <c r="G90" i="4"/>
  <c r="E79" i="4"/>
  <c r="E90" i="4"/>
  <c r="M25" i="4"/>
  <c r="C79" i="4"/>
  <c r="AA89" i="4"/>
  <c r="C90" i="4"/>
  <c r="K25" i="4"/>
  <c r="Y79" i="4"/>
  <c r="Y90" i="4"/>
  <c r="O25" i="4"/>
  <c r="W79" i="4"/>
  <c r="W90" i="4"/>
  <c r="U79" i="4"/>
  <c r="G25" i="4"/>
  <c r="E25" i="4"/>
  <c r="W14" i="4"/>
  <c r="AA78" i="4"/>
  <c r="Y25" i="4"/>
  <c r="AA66" i="4"/>
  <c r="C14" i="4"/>
  <c r="AA13" i="4"/>
  <c r="AA24" i="4"/>
  <c r="S25" i="4"/>
  <c r="S79" i="4"/>
  <c r="S90" i="4"/>
  <c r="Q90" i="4"/>
  <c r="Q25" i="4"/>
  <c r="O79" i="4"/>
  <c r="O90" i="4"/>
  <c r="M79" i="4"/>
  <c r="M90" i="4"/>
  <c r="S14" i="4"/>
  <c r="U14" i="4"/>
  <c r="Y14" i="4"/>
  <c r="E14" i="4"/>
  <c r="G14" i="4"/>
  <c r="I14" i="4"/>
  <c r="K14" i="4"/>
  <c r="M14" i="4"/>
  <c r="O14" i="4"/>
  <c r="Q14" i="4"/>
  <c r="E67" i="4"/>
  <c r="Y67" i="4"/>
  <c r="C67" i="4"/>
  <c r="U67" i="4"/>
  <c r="S67" i="4"/>
  <c r="Q67" i="4"/>
  <c r="G67" i="4"/>
  <c r="O67" i="4"/>
  <c r="M67" i="4"/>
  <c r="W67" i="4"/>
  <c r="K67" i="4"/>
  <c r="I67" i="4"/>
  <c r="AA83" i="4"/>
  <c r="AA82" i="4"/>
  <c r="AA84" i="4"/>
  <c r="AA86" i="4"/>
  <c r="AA87" i="4"/>
  <c r="AA88" i="4"/>
  <c r="AA85" i="4"/>
  <c r="AA72" i="4"/>
  <c r="AA71" i="4"/>
  <c r="AA75" i="4"/>
  <c r="AA76" i="4"/>
  <c r="AA77" i="4"/>
  <c r="AA73" i="4"/>
  <c r="AA74" i="4"/>
  <c r="AA57" i="4"/>
  <c r="AA58" i="4"/>
  <c r="AA59" i="4"/>
  <c r="AA60" i="4"/>
  <c r="AA49" i="4"/>
  <c r="AA56" i="4"/>
  <c r="AA55" i="4"/>
  <c r="AA54" i="4"/>
  <c r="AA53" i="4"/>
  <c r="AA52" i="4"/>
  <c r="AA51" i="4"/>
  <c r="AA50" i="4"/>
  <c r="AA45" i="4"/>
  <c r="AA46" i="4"/>
  <c r="AA47" i="4"/>
  <c r="AA48" i="4"/>
  <c r="AA61" i="4"/>
  <c r="AA62" i="4"/>
  <c r="AA63" i="4"/>
  <c r="AA64" i="4"/>
  <c r="AA65" i="4"/>
  <c r="AA41" i="4"/>
  <c r="AA42" i="4"/>
  <c r="AA43" i="4"/>
  <c r="AA44" i="4"/>
  <c r="AA35" i="4"/>
  <c r="AA38" i="4"/>
  <c r="AA36" i="4"/>
  <c r="AA37" i="4"/>
  <c r="AA39" i="4"/>
  <c r="AA40" i="4"/>
  <c r="AA34" i="4"/>
  <c r="AA21" i="4"/>
  <c r="AA22" i="4"/>
  <c r="AA19" i="4"/>
  <c r="AA20" i="4"/>
  <c r="AA23" i="4"/>
  <c r="AA17" i="4"/>
  <c r="AA18" i="4"/>
  <c r="AA6" i="4"/>
  <c r="AA7" i="4"/>
  <c r="AA10" i="4"/>
  <c r="AA11" i="4"/>
  <c r="AA12" i="4"/>
  <c r="AA9" i="4"/>
  <c r="AA8" i="4"/>
  <c r="AA28" i="4"/>
  <c r="AA29" i="4"/>
  <c r="AA30" i="4"/>
  <c r="AA31" i="4"/>
  <c r="AA32" i="4"/>
  <c r="AA33" i="4"/>
  <c r="AA81" i="4"/>
  <c r="AA80" i="4"/>
  <c r="AA70" i="4"/>
  <c r="AA69" i="4"/>
  <c r="AA27" i="4"/>
  <c r="AA16" i="4"/>
  <c r="AA15" i="4"/>
  <c r="AA5" i="4"/>
  <c r="H21" i="10" l="1"/>
  <c r="E27" i="13" s="1"/>
  <c r="U185" i="8"/>
  <c r="M185" i="8"/>
  <c r="H19" i="10"/>
  <c r="E26" i="13" s="1"/>
  <c r="D37" i="13" s="1"/>
  <c r="Q185" i="8"/>
  <c r="W139" i="8"/>
  <c r="K185" i="8"/>
  <c r="I185" i="8"/>
  <c r="Y185" i="8"/>
  <c r="U139" i="8"/>
  <c r="U162" i="8" s="1"/>
  <c r="U186" i="8" s="1"/>
  <c r="G185" i="8"/>
  <c r="E185" i="8"/>
  <c r="D22" i="10"/>
  <c r="C26" i="13" s="1"/>
  <c r="C36" i="13" s="1"/>
  <c r="W185" i="8"/>
  <c r="D14" i="10"/>
  <c r="K139" i="8"/>
  <c r="K162" i="8" s="1"/>
  <c r="I139" i="8"/>
  <c r="I162" i="8" s="1"/>
  <c r="E139" i="8"/>
  <c r="E162" i="8" s="1"/>
  <c r="S139" i="8"/>
  <c r="S162" i="8" s="1"/>
  <c r="I3" i="4"/>
  <c r="H17" i="10"/>
  <c r="E25" i="13" s="1"/>
  <c r="D34" i="13" s="1"/>
  <c r="C68" i="4"/>
  <c r="Y26" i="4"/>
  <c r="Y68" i="4" s="1"/>
  <c r="Q139" i="8"/>
  <c r="Q162" i="8" s="1"/>
  <c r="M93" i="8"/>
  <c r="C59" i="8"/>
  <c r="K93" i="8"/>
  <c r="G139" i="8"/>
  <c r="G162" i="8" s="1"/>
  <c r="O139" i="8"/>
  <c r="O162" i="8" s="1"/>
  <c r="Q93" i="8"/>
  <c r="O93" i="8"/>
  <c r="S93" i="8"/>
  <c r="C93" i="8"/>
  <c r="W93" i="8"/>
  <c r="M139" i="8"/>
  <c r="M162" i="8" s="1"/>
  <c r="W162" i="8"/>
  <c r="Y93" i="8"/>
  <c r="C139" i="8"/>
  <c r="C162" i="8" s="1"/>
  <c r="Y59" i="8"/>
  <c r="U93" i="8"/>
  <c r="D19" i="10" s="1"/>
  <c r="Y139" i="8"/>
  <c r="Y162" i="8" s="1"/>
  <c r="G93" i="8"/>
  <c r="I93" i="8"/>
  <c r="E93" i="8"/>
  <c r="O59" i="8"/>
  <c r="W59" i="8"/>
  <c r="I59" i="8"/>
  <c r="Q59" i="8"/>
  <c r="G59" i="8"/>
  <c r="M59" i="8"/>
  <c r="U59" i="8"/>
  <c r="S59" i="8"/>
  <c r="K59" i="8"/>
  <c r="AA79" i="4"/>
  <c r="AA25" i="4"/>
  <c r="C7" i="11" s="1"/>
  <c r="AA90" i="4"/>
  <c r="AA14" i="4"/>
  <c r="C5" i="11" s="1"/>
  <c r="AA67" i="4"/>
  <c r="G26" i="4"/>
  <c r="G68" i="4" s="1"/>
  <c r="K26" i="4"/>
  <c r="K68" i="4" s="1"/>
  <c r="S26" i="4"/>
  <c r="S68" i="4" s="1"/>
  <c r="M26" i="4"/>
  <c r="M68" i="4" s="1"/>
  <c r="E26" i="4"/>
  <c r="E68" i="4" s="1"/>
  <c r="U26" i="4"/>
  <c r="U68" i="4" s="1"/>
  <c r="O26" i="4"/>
  <c r="O68" i="4" s="1"/>
  <c r="W26" i="4"/>
  <c r="W68" i="4" s="1"/>
  <c r="I26" i="4"/>
  <c r="I68" i="4" s="1"/>
  <c r="Q26" i="4"/>
  <c r="Q68" i="4" s="1"/>
  <c r="C22" i="11" l="1"/>
  <c r="C23" i="11" s="1"/>
  <c r="C17" i="11" s="1"/>
  <c r="C27" i="11" s="1"/>
  <c r="U116" i="8"/>
  <c r="E37" i="10"/>
  <c r="E36" i="10"/>
  <c r="C186" i="8"/>
  <c r="D32" i="12"/>
  <c r="C13" i="11"/>
  <c r="D31" i="12"/>
  <c r="C11" i="11"/>
  <c r="Q91" i="4"/>
  <c r="K6" i="14" s="1"/>
  <c r="K15" i="14" s="1"/>
  <c r="K19" i="14" s="1"/>
  <c r="K91" i="4"/>
  <c r="H6" i="14" s="1"/>
  <c r="H15" i="14" s="1"/>
  <c r="H19" i="14" s="1"/>
  <c r="H48" i="14" s="1"/>
  <c r="C91" i="4"/>
  <c r="I91" i="4"/>
  <c r="G6" i="14" s="1"/>
  <c r="G91" i="4"/>
  <c r="F6" i="14" s="1"/>
  <c r="F15" i="14" s="1"/>
  <c r="F19" i="14" s="1"/>
  <c r="F26" i="14" s="1"/>
  <c r="E91" i="4"/>
  <c r="E6" i="14" s="1"/>
  <c r="E15" i="14" s="1"/>
  <c r="E19" i="14" s="1"/>
  <c r="E26" i="14" s="1"/>
  <c r="W91" i="4"/>
  <c r="N6" i="14" s="1"/>
  <c r="N15" i="14" s="1"/>
  <c r="N19" i="14" s="1"/>
  <c r="O91" i="4"/>
  <c r="J6" i="14" s="1"/>
  <c r="J15" i="14" s="1"/>
  <c r="J19" i="14" s="1"/>
  <c r="U91" i="4"/>
  <c r="M6" i="14" s="1"/>
  <c r="M15" i="14" s="1"/>
  <c r="M19" i="14" s="1"/>
  <c r="M91" i="4"/>
  <c r="I6" i="14" s="1"/>
  <c r="I15" i="14" s="1"/>
  <c r="I19" i="14" s="1"/>
  <c r="Y91" i="4"/>
  <c r="O6" i="14" s="1"/>
  <c r="O15" i="14" s="1"/>
  <c r="O19" i="14" s="1"/>
  <c r="S91" i="4"/>
  <c r="L6" i="14" s="1"/>
  <c r="L15" i="14" s="1"/>
  <c r="L19" i="14" s="1"/>
  <c r="H14" i="10"/>
  <c r="Y116" i="8"/>
  <c r="Q186" i="8"/>
  <c r="S186" i="8"/>
  <c r="M186" i="8"/>
  <c r="O186" i="8"/>
  <c r="D15" i="10"/>
  <c r="K3" i="4"/>
  <c r="G4" i="14"/>
  <c r="C25" i="13"/>
  <c r="D33" i="13"/>
  <c r="D27" i="12"/>
  <c r="S10" i="12" s="1"/>
  <c r="W10" i="12" s="1"/>
  <c r="D29" i="12"/>
  <c r="W11" i="12" s="1"/>
  <c r="C9" i="11"/>
  <c r="C21" i="11" s="1"/>
  <c r="M12" i="10"/>
  <c r="D26" i="12"/>
  <c r="P10" i="12" s="1"/>
  <c r="K186" i="8"/>
  <c r="E186" i="8"/>
  <c r="G186" i="8"/>
  <c r="I186" i="8"/>
  <c r="I116" i="8"/>
  <c r="Y186" i="8"/>
  <c r="W186" i="8"/>
  <c r="M116" i="8"/>
  <c r="E116" i="8"/>
  <c r="Q116" i="8"/>
  <c r="C116" i="8"/>
  <c r="K116" i="8"/>
  <c r="O116" i="8"/>
  <c r="S116" i="8"/>
  <c r="G116" i="8"/>
  <c r="W116" i="8"/>
  <c r="AA26" i="4"/>
  <c r="D28" i="12" s="1"/>
  <c r="AA68" i="4"/>
  <c r="G15" i="14" l="1"/>
  <c r="G19" i="14" s="1"/>
  <c r="H23" i="10"/>
  <c r="E24" i="13"/>
  <c r="D35" i="13" s="1"/>
  <c r="E35" i="10"/>
  <c r="D23" i="10"/>
  <c r="E28" i="10" s="1"/>
  <c r="C24" i="13"/>
  <c r="C28" i="13" s="1"/>
  <c r="E34" i="10"/>
  <c r="C31" i="13"/>
  <c r="M26" i="14"/>
  <c r="M48" i="14"/>
  <c r="I26" i="14"/>
  <c r="I48" i="14"/>
  <c r="K26" i="14"/>
  <c r="K48" i="14"/>
  <c r="E48" i="14"/>
  <c r="O48" i="14"/>
  <c r="O26" i="14"/>
  <c r="J26" i="14"/>
  <c r="J48" i="14"/>
  <c r="N26" i="14"/>
  <c r="N48" i="14"/>
  <c r="L48" i="14"/>
  <c r="L26" i="14"/>
  <c r="H26" i="14"/>
  <c r="AA91" i="4"/>
  <c r="F48" i="14"/>
  <c r="D6" i="14"/>
  <c r="D15" i="14" s="1"/>
  <c r="D19" i="14" s="1"/>
  <c r="S11" i="12"/>
  <c r="W12" i="12" s="1"/>
  <c r="M3" i="4"/>
  <c r="H4" i="14"/>
  <c r="AA11" i="12"/>
  <c r="M17" i="10"/>
  <c r="E27" i="10" s="1"/>
  <c r="D30" i="12"/>
  <c r="AA10" i="12"/>
  <c r="G26" i="14" l="1"/>
  <c r="G48" i="14"/>
  <c r="E30" i="10"/>
  <c r="E38" i="10"/>
  <c r="D36" i="12"/>
  <c r="D38" i="12" s="1"/>
  <c r="D33" i="12"/>
  <c r="E28" i="13"/>
  <c r="D48" i="14"/>
  <c r="D26" i="14"/>
  <c r="D28" i="14" s="1"/>
  <c r="E27" i="14" s="1"/>
  <c r="E28" i="14" s="1"/>
  <c r="F27" i="14" s="1"/>
  <c r="F28" i="14" s="1"/>
  <c r="G27" i="14" s="1"/>
  <c r="G28" i="14" s="1"/>
  <c r="H27" i="14" s="1"/>
  <c r="H28" i="14" s="1"/>
  <c r="I27" i="14" s="1"/>
  <c r="I28" i="14" s="1"/>
  <c r="J27" i="14" s="1"/>
  <c r="J28" i="14" s="1"/>
  <c r="K27" i="14" s="1"/>
  <c r="K28" i="14" s="1"/>
  <c r="L27" i="14" s="1"/>
  <c r="L28" i="14" s="1"/>
  <c r="M27" i="14" s="1"/>
  <c r="M28" i="14" s="1"/>
  <c r="N27" i="14" s="1"/>
  <c r="N28" i="14" s="1"/>
  <c r="O27" i="14" s="1"/>
  <c r="O28" i="14" s="1"/>
  <c r="AA12" i="12"/>
  <c r="C32" i="13"/>
  <c r="O3" i="4"/>
  <c r="I4" i="14"/>
  <c r="M20" i="10"/>
  <c r="E26" i="10" s="1"/>
  <c r="E29" i="10" s="1"/>
  <c r="E31" i="10" l="1"/>
  <c r="Q3" i="4"/>
  <c r="J4" i="14"/>
  <c r="S3" i="4" l="1"/>
  <c r="K4" i="14"/>
  <c r="U3" i="4" l="1"/>
  <c r="L4" i="14"/>
  <c r="W3" i="4" l="1"/>
  <c r="M4" i="14"/>
  <c r="Y3" i="4" l="1"/>
  <c r="O4" i="14" s="1"/>
  <c r="N4" i="14"/>
</calcChain>
</file>

<file path=xl/sharedStrings.xml><?xml version="1.0" encoding="utf-8"?>
<sst xmlns="http://schemas.openxmlformats.org/spreadsheetml/2006/main" count="259" uniqueCount="220">
  <si>
    <t>月</t>
  </si>
  <si>
    <t>月次推移表（損益計算書）</t>
  </si>
  <si>
    <t>合計</t>
  </si>
  <si>
    <t>売上総利益</t>
  </si>
  <si>
    <t>水道光熱費</t>
  </si>
  <si>
    <t>地代家賃</t>
  </si>
  <si>
    <t>通信費</t>
  </si>
  <si>
    <t>売上高合計</t>
    <rPh sb="3" eb="5">
      <t>ゴウケイ</t>
    </rPh>
    <phoneticPr fontId="12"/>
  </si>
  <si>
    <t>雑費</t>
  </si>
  <si>
    <t>営業利益</t>
    <phoneticPr fontId="12"/>
  </si>
  <si>
    <t>税引前当期純利益</t>
    <rPh sb="0" eb="3">
      <t>ゼイビキマエ</t>
    </rPh>
    <phoneticPr fontId="12"/>
  </si>
  <si>
    <t>↓勘定科目を入力</t>
    <rPh sb="1" eb="3">
      <t>カンジョウ</t>
    </rPh>
    <rPh sb="3" eb="5">
      <t>カモク</t>
    </rPh>
    <rPh sb="6" eb="8">
      <t>ニュウリョク</t>
    </rPh>
    <phoneticPr fontId="12"/>
  </si>
  <si>
    <t>売上原価合計</t>
    <rPh sb="4" eb="6">
      <t>ゴウケイ</t>
    </rPh>
    <phoneticPr fontId="12"/>
  </si>
  <si>
    <t>売上高</t>
    <rPh sb="0" eb="3">
      <t>ウリアゲダカ</t>
    </rPh>
    <phoneticPr fontId="12"/>
  </si>
  <si>
    <t>仕入高</t>
    <rPh sb="0" eb="3">
      <t>シイレダカ</t>
    </rPh>
    <phoneticPr fontId="12"/>
  </si>
  <si>
    <t>月次推移表（貸借対照表）</t>
    <rPh sb="6" eb="11">
      <t>タイシャクタイショウヒョウ</t>
    </rPh>
    <phoneticPr fontId="12"/>
  </si>
  <si>
    <t>現金及び預金合計</t>
    <phoneticPr fontId="12"/>
  </si>
  <si>
    <t>現金</t>
    <phoneticPr fontId="12"/>
  </si>
  <si>
    <t>売上債権合計</t>
    <phoneticPr fontId="12"/>
  </si>
  <si>
    <t>流動資産合計</t>
    <phoneticPr fontId="12"/>
  </si>
  <si>
    <t>固定資産合計</t>
    <phoneticPr fontId="12"/>
  </si>
  <si>
    <t>資産の部合計</t>
    <rPh sb="0" eb="2">
      <t>シサン</t>
    </rPh>
    <rPh sb="3" eb="4">
      <t>ブ</t>
    </rPh>
    <rPh sb="4" eb="6">
      <t>ゴウケイ</t>
    </rPh>
    <phoneticPr fontId="12"/>
  </si>
  <si>
    <t>繰延資産合計</t>
    <phoneticPr fontId="12"/>
  </si>
  <si>
    <t>仕入債務合計</t>
    <phoneticPr fontId="12"/>
  </si>
  <si>
    <t>その他流動負債合計</t>
    <rPh sb="2" eb="3">
      <t>タ</t>
    </rPh>
    <rPh sb="3" eb="5">
      <t>リュウドウ</t>
    </rPh>
    <rPh sb="5" eb="7">
      <t>フサイ</t>
    </rPh>
    <rPh sb="7" eb="9">
      <t>ゴウケイ</t>
    </rPh>
    <phoneticPr fontId="12"/>
  </si>
  <si>
    <t>流動負債合計</t>
    <rPh sb="0" eb="2">
      <t>リュウドウ</t>
    </rPh>
    <rPh sb="2" eb="4">
      <t>フサイ</t>
    </rPh>
    <rPh sb="4" eb="6">
      <t>ゴウケイ</t>
    </rPh>
    <phoneticPr fontId="12"/>
  </si>
  <si>
    <t>固定負債合計</t>
    <rPh sb="0" eb="2">
      <t>コテイ</t>
    </rPh>
    <rPh sb="2" eb="4">
      <t>フサイ</t>
    </rPh>
    <rPh sb="4" eb="6">
      <t>ゴウケイ</t>
    </rPh>
    <phoneticPr fontId="12"/>
  </si>
  <si>
    <t>負債の部合計</t>
    <rPh sb="0" eb="2">
      <t>フサイ</t>
    </rPh>
    <rPh sb="3" eb="4">
      <t>ブ</t>
    </rPh>
    <rPh sb="4" eb="6">
      <t>ゴウケイ</t>
    </rPh>
    <phoneticPr fontId="12"/>
  </si>
  <si>
    <t>有価証券合計</t>
    <rPh sb="0" eb="4">
      <t>ユウカショウケン</t>
    </rPh>
    <phoneticPr fontId="12"/>
  </si>
  <si>
    <t>棚卸資産合計</t>
    <rPh sb="0" eb="4">
      <t>タナオロシシサン</t>
    </rPh>
    <phoneticPr fontId="12"/>
  </si>
  <si>
    <t>その他流動資産合計</t>
    <rPh sb="2" eb="3">
      <t>タ</t>
    </rPh>
    <rPh sb="3" eb="5">
      <t>リュウドウ</t>
    </rPh>
    <rPh sb="5" eb="7">
      <t>シサン</t>
    </rPh>
    <rPh sb="7" eb="9">
      <t>ゴウケイ</t>
    </rPh>
    <phoneticPr fontId="12"/>
  </si>
  <si>
    <t>有形固定資産合計</t>
    <rPh sb="0" eb="2">
      <t>ユウケイ</t>
    </rPh>
    <rPh sb="2" eb="4">
      <t>コテイ</t>
    </rPh>
    <rPh sb="4" eb="6">
      <t>シサン</t>
    </rPh>
    <rPh sb="6" eb="8">
      <t>ゴウケイ</t>
    </rPh>
    <phoneticPr fontId="12"/>
  </si>
  <si>
    <t>無形固定資産合計</t>
    <rPh sb="0" eb="2">
      <t>ムケイ</t>
    </rPh>
    <rPh sb="2" eb="4">
      <t>コテイ</t>
    </rPh>
    <rPh sb="4" eb="6">
      <t>シサン</t>
    </rPh>
    <rPh sb="6" eb="8">
      <t>ゴウケイ</t>
    </rPh>
    <phoneticPr fontId="12"/>
  </si>
  <si>
    <t>投資その他の資産合計</t>
    <rPh sb="0" eb="2">
      <t>トウシ</t>
    </rPh>
    <rPh sb="4" eb="5">
      <t>タ</t>
    </rPh>
    <rPh sb="6" eb="8">
      <t>シサン</t>
    </rPh>
    <rPh sb="8" eb="10">
      <t>ゴウケイ</t>
    </rPh>
    <phoneticPr fontId="12"/>
  </si>
  <si>
    <t>未払金</t>
    <rPh sb="0" eb="3">
      <t>ミバライキン</t>
    </rPh>
    <phoneticPr fontId="12"/>
  </si>
  <si>
    <t>長期借入金</t>
    <rPh sb="0" eb="5">
      <t>チョウキカリイレキン</t>
    </rPh>
    <phoneticPr fontId="12"/>
  </si>
  <si>
    <t>会社名：</t>
    <rPh sb="0" eb="3">
      <t>カイシャメイ</t>
    </rPh>
    <phoneticPr fontId="13"/>
  </si>
  <si>
    <t>事業年度：</t>
    <rPh sb="0" eb="4">
      <t>ジギョウネンド</t>
    </rPh>
    <phoneticPr fontId="13"/>
  </si>
  <si>
    <t>単位：</t>
    <rPh sb="0" eb="2">
      <t>タンイ</t>
    </rPh>
    <phoneticPr fontId="13"/>
  </si>
  <si>
    <t>損益計算書</t>
    <rPh sb="0" eb="5">
      <t>ソンエキケイサンショ</t>
    </rPh>
    <phoneticPr fontId="13"/>
  </si>
  <si>
    <t>貸借対照表</t>
    <rPh sb="0" eb="5">
      <t>タイシャクタイショウヒョウ</t>
    </rPh>
    <phoneticPr fontId="13"/>
  </si>
  <si>
    <t>売上高</t>
    <rPh sb="0" eb="3">
      <t>ウリアゲダカ</t>
    </rPh>
    <phoneticPr fontId="13"/>
  </si>
  <si>
    <t>当座資産</t>
    <rPh sb="0" eb="4">
      <t>トウザシサン</t>
    </rPh>
    <phoneticPr fontId="13"/>
  </si>
  <si>
    <t>流動負債</t>
    <rPh sb="0" eb="4">
      <t>リュウドウフサイ</t>
    </rPh>
    <phoneticPr fontId="13"/>
  </si>
  <si>
    <t>流動資産</t>
    <rPh sb="0" eb="4">
      <t>リュウドウシサン</t>
    </rPh>
    <phoneticPr fontId="13"/>
  </si>
  <si>
    <t>固定負債</t>
    <rPh sb="0" eb="4">
      <t>コテイフサイ</t>
    </rPh>
    <phoneticPr fontId="13"/>
  </si>
  <si>
    <t>営業利益</t>
    <rPh sb="0" eb="4">
      <t>エイギョウリエキ</t>
    </rPh>
    <phoneticPr fontId="13"/>
  </si>
  <si>
    <t>固定資産</t>
    <rPh sb="0" eb="4">
      <t>コテイシサン</t>
    </rPh>
    <phoneticPr fontId="13"/>
  </si>
  <si>
    <t>純資産</t>
    <rPh sb="0" eb="3">
      <t>ジュンシサン</t>
    </rPh>
    <phoneticPr fontId="13"/>
  </si>
  <si>
    <t>合計</t>
    <rPh sb="0" eb="2">
      <t>ゴウケイ</t>
    </rPh>
    <phoneticPr fontId="13"/>
  </si>
  <si>
    <t>《収益性》</t>
    <rPh sb="1" eb="4">
      <t>シュウエキセイ</t>
    </rPh>
    <phoneticPr fontId="13"/>
  </si>
  <si>
    <t>売上高利益率…………………</t>
    <rPh sb="0" eb="6">
      <t>ウリアゲダカリエキリツ</t>
    </rPh>
    <phoneticPr fontId="13"/>
  </si>
  <si>
    <t>売上高に対する当期純利益の割合</t>
    <rPh sb="0" eb="3">
      <t>ウリアゲダカ</t>
    </rPh>
    <rPh sb="4" eb="5">
      <t>タイ</t>
    </rPh>
    <rPh sb="7" eb="12">
      <t>トウキジュンリエキ</t>
    </rPh>
    <rPh sb="13" eb="15">
      <t>ワリアイ</t>
    </rPh>
    <phoneticPr fontId="13"/>
  </si>
  <si>
    <t>売上高営業利益率……………</t>
    <rPh sb="0" eb="8">
      <t>ウリアゲダカエイギョウリエキリツ</t>
    </rPh>
    <phoneticPr fontId="13"/>
  </si>
  <si>
    <t>売上高に対する営業利益の割合</t>
    <rPh sb="0" eb="3">
      <t>ウリアゲダカ</t>
    </rPh>
    <rPh sb="4" eb="5">
      <t>タイ</t>
    </rPh>
    <rPh sb="7" eb="11">
      <t>エイギョウリエキ</t>
    </rPh>
    <rPh sb="12" eb="14">
      <t>ワリアイ</t>
    </rPh>
    <phoneticPr fontId="13"/>
  </si>
  <si>
    <t>資産回転率……………………</t>
    <rPh sb="0" eb="5">
      <t>シサンカイテンリツ</t>
    </rPh>
    <phoneticPr fontId="13"/>
  </si>
  <si>
    <t>事業に投資した総資産がどれだけ有効に活用されたか</t>
    <rPh sb="0" eb="2">
      <t>ジギョウ</t>
    </rPh>
    <rPh sb="3" eb="5">
      <t>トウシ</t>
    </rPh>
    <rPh sb="7" eb="10">
      <t>ソウシサン</t>
    </rPh>
    <rPh sb="15" eb="17">
      <t>ユウコウ</t>
    </rPh>
    <rPh sb="18" eb="20">
      <t>カツヨウ</t>
    </rPh>
    <phoneticPr fontId="13"/>
  </si>
  <si>
    <t>ROA……………………………</t>
    <phoneticPr fontId="13"/>
  </si>
  <si>
    <t>事業に投下されている資産が当期純利益をどれだけ獲得したか</t>
    <rPh sb="0" eb="2">
      <t>ジギョウ</t>
    </rPh>
    <rPh sb="3" eb="5">
      <t>トウカ</t>
    </rPh>
    <rPh sb="10" eb="12">
      <t>シサン</t>
    </rPh>
    <rPh sb="13" eb="18">
      <t>トウキジュンリエキ</t>
    </rPh>
    <rPh sb="23" eb="25">
      <t>カクトク</t>
    </rPh>
    <phoneticPr fontId="13"/>
  </si>
  <si>
    <t>財務レバレッジ………………</t>
    <rPh sb="0" eb="2">
      <t>ザイム</t>
    </rPh>
    <phoneticPr fontId="13"/>
  </si>
  <si>
    <t>自己資本の何倍の大きさの総資本を事業に投下しているか</t>
    <rPh sb="0" eb="4">
      <t>ジコシホン</t>
    </rPh>
    <rPh sb="5" eb="7">
      <t>ナンバイ</t>
    </rPh>
    <rPh sb="8" eb="9">
      <t>オオ</t>
    </rPh>
    <rPh sb="12" eb="15">
      <t>ソウシホン</t>
    </rPh>
    <rPh sb="16" eb="18">
      <t>ジギョウ</t>
    </rPh>
    <rPh sb="19" eb="21">
      <t>トウカ</t>
    </rPh>
    <phoneticPr fontId="13"/>
  </si>
  <si>
    <t>ROE……………………………</t>
    <phoneticPr fontId="13"/>
  </si>
  <si>
    <t>株主持分である自己資本に対するリターン（当期純利益）の割合</t>
    <rPh sb="0" eb="4">
      <t>カブヌシモチブン</t>
    </rPh>
    <rPh sb="7" eb="11">
      <t>ジコシホン</t>
    </rPh>
    <rPh sb="12" eb="13">
      <t>タイ</t>
    </rPh>
    <rPh sb="20" eb="25">
      <t>トウキジュンリエキ</t>
    </rPh>
    <rPh sb="27" eb="29">
      <t>ワリアイ</t>
    </rPh>
    <phoneticPr fontId="13"/>
  </si>
  <si>
    <t>《安全性》</t>
    <rPh sb="1" eb="4">
      <t>アンゼンセイ</t>
    </rPh>
    <phoneticPr fontId="13"/>
  </si>
  <si>
    <t>流動比率………………………</t>
    <rPh sb="0" eb="2">
      <t>リュウドウ</t>
    </rPh>
    <rPh sb="2" eb="4">
      <t>ヒリツ</t>
    </rPh>
    <phoneticPr fontId="13"/>
  </si>
  <si>
    <t>企業の短期的な支払能力</t>
    <rPh sb="0" eb="2">
      <t>キギョウ</t>
    </rPh>
    <rPh sb="3" eb="6">
      <t>タンキテキ</t>
    </rPh>
    <rPh sb="7" eb="11">
      <t>シハライノウリョク</t>
    </rPh>
    <phoneticPr fontId="13"/>
  </si>
  <si>
    <t>当座比率………………………</t>
    <rPh sb="0" eb="4">
      <t>トウザヒリツ</t>
    </rPh>
    <phoneticPr fontId="13"/>
  </si>
  <si>
    <t>固定比率………………………</t>
    <rPh sb="0" eb="4">
      <t>コテイヒリツ</t>
    </rPh>
    <phoneticPr fontId="13"/>
  </si>
  <si>
    <t>固定資産に投資した資金が自己資本でまかなわれている割合</t>
    <rPh sb="0" eb="4">
      <t>コテイシサン</t>
    </rPh>
    <rPh sb="5" eb="7">
      <t>トウシ</t>
    </rPh>
    <rPh sb="9" eb="11">
      <t>シキン</t>
    </rPh>
    <rPh sb="12" eb="16">
      <t>ジコシホン</t>
    </rPh>
    <rPh sb="25" eb="27">
      <t>ワリアイ</t>
    </rPh>
    <phoneticPr fontId="13"/>
  </si>
  <si>
    <t>固定長期適合率………………</t>
    <rPh sb="0" eb="7">
      <t>コテイチョウキテキゴウリツ</t>
    </rPh>
    <phoneticPr fontId="13"/>
  </si>
  <si>
    <t>固定資産に投資した資金が長期資本でまかなわれている割合</t>
    <rPh sb="0" eb="4">
      <t>コテイシサン</t>
    </rPh>
    <rPh sb="12" eb="14">
      <t>チョウキ</t>
    </rPh>
    <phoneticPr fontId="13"/>
  </si>
  <si>
    <t>自己資本比率…………………</t>
    <rPh sb="0" eb="2">
      <t>ジコ</t>
    </rPh>
    <rPh sb="2" eb="4">
      <t>シホン</t>
    </rPh>
    <rPh sb="4" eb="6">
      <t>ヒリツ</t>
    </rPh>
    <phoneticPr fontId="13"/>
  </si>
  <si>
    <t>総資本（総資産）に対する自己資本の割合</t>
    <rPh sb="0" eb="3">
      <t>ソウシホン</t>
    </rPh>
    <rPh sb="4" eb="7">
      <t>ソウシサン</t>
    </rPh>
    <rPh sb="9" eb="10">
      <t>タイ</t>
    </rPh>
    <rPh sb="12" eb="16">
      <t>ジコシホン</t>
    </rPh>
    <rPh sb="17" eb="19">
      <t>ワリアイ</t>
    </rPh>
    <phoneticPr fontId="13"/>
  </si>
  <si>
    <t>円</t>
    <rPh sb="0" eb="1">
      <t>エン</t>
    </rPh>
    <phoneticPr fontId="13"/>
  </si>
  <si>
    <t>財務分析シート</t>
    <rPh sb="0" eb="4">
      <t>ザイムブンセキ</t>
    </rPh>
    <phoneticPr fontId="13"/>
  </si>
  <si>
    <t>集計月：</t>
    <rPh sb="0" eb="2">
      <t>シュウケイ</t>
    </rPh>
    <rPh sb="2" eb="3">
      <t>ゲツ</t>
    </rPh>
    <phoneticPr fontId="12"/>
  </si>
  <si>
    <t>月末時点</t>
    <rPh sb="0" eb="4">
      <t>ガツマツジテン</t>
    </rPh>
    <phoneticPr fontId="12"/>
  </si>
  <si>
    <r>
      <rPr>
        <sz val="12"/>
        <color theme="1"/>
        <rFont val="Calibri"/>
        <family val="3"/>
        <charset val="128"/>
        <scheme val="minor"/>
      </rPr>
      <t>～</t>
    </r>
    <phoneticPr fontId="13"/>
  </si>
  <si>
    <t>税引前当期純利益</t>
    <rPh sb="0" eb="3">
      <t>ゼイビキマエ</t>
    </rPh>
    <rPh sb="3" eb="8">
      <t>トウキジュンリエキ</t>
    </rPh>
    <phoneticPr fontId="13"/>
  </si>
  <si>
    <t>損益分岐点分析</t>
    <rPh sb="0" eb="5">
      <t>ソンエキブンキテン</t>
    </rPh>
    <rPh sb="5" eb="7">
      <t>ブンセキ</t>
    </rPh>
    <phoneticPr fontId="13"/>
  </si>
  <si>
    <t>損益分岐点分析　損益データ入力</t>
    <rPh sb="0" eb="7">
      <t>ソンエキブンキテンブンセキ</t>
    </rPh>
    <rPh sb="8" eb="10">
      <t>ソンエキ</t>
    </rPh>
    <rPh sb="13" eb="15">
      <t>ニュウリョク</t>
    </rPh>
    <phoneticPr fontId="13"/>
  </si>
  <si>
    <t>売上高と売上原価等の金額を入力することで損益分岐点となる売上高を計算します。
営業外利益と営業外費用については未入力でも構いませんが大きい場合には入力することによりより正確な計算が可能となります。</t>
    <rPh sb="0" eb="3">
      <t>ウリアゲダカ</t>
    </rPh>
    <rPh sb="4" eb="9">
      <t>ウリアゲゲンカトウ</t>
    </rPh>
    <rPh sb="10" eb="12">
      <t>キンガク</t>
    </rPh>
    <rPh sb="13" eb="15">
      <t>ニュウリョク</t>
    </rPh>
    <rPh sb="20" eb="25">
      <t>ソンエキブンキテン</t>
    </rPh>
    <rPh sb="28" eb="31">
      <t>ウリアゲダカ</t>
    </rPh>
    <rPh sb="32" eb="34">
      <t>ケイサン</t>
    </rPh>
    <rPh sb="39" eb="44">
      <t>エイギョウガイリエキ</t>
    </rPh>
    <rPh sb="45" eb="50">
      <t>エイギョウガイヒヨウ</t>
    </rPh>
    <rPh sb="55" eb="58">
      <t>ミニュウリョク</t>
    </rPh>
    <rPh sb="60" eb="61">
      <t>カマ</t>
    </rPh>
    <rPh sb="66" eb="67">
      <t>オオ</t>
    </rPh>
    <rPh sb="69" eb="71">
      <t>バアイ</t>
    </rPh>
    <rPh sb="73" eb="75">
      <t>ニュウリョク</t>
    </rPh>
    <rPh sb="84" eb="86">
      <t>セイカク</t>
    </rPh>
    <rPh sb="87" eb="89">
      <t>ケイサン</t>
    </rPh>
    <rPh sb="90" eb="92">
      <t>カノウ</t>
    </rPh>
    <phoneticPr fontId="13"/>
  </si>
  <si>
    <t>▼損益データ入力▼</t>
    <rPh sb="1" eb="3">
      <t>ソンエキ</t>
    </rPh>
    <rPh sb="6" eb="8">
      <t>ニュウリョク</t>
    </rPh>
    <phoneticPr fontId="13"/>
  </si>
  <si>
    <t>　売上高</t>
    <rPh sb="1" eb="4">
      <t>ウリアゲダカ</t>
    </rPh>
    <phoneticPr fontId="13"/>
  </si>
  <si>
    <t>　売上原価</t>
    <rPh sb="1" eb="5">
      <t>ウリアゲゲンカ</t>
    </rPh>
    <phoneticPr fontId="13"/>
  </si>
  <si>
    <t>　販売費一般管理費</t>
    <rPh sb="1" eb="4">
      <t>ハンバイヒ</t>
    </rPh>
    <rPh sb="4" eb="9">
      <t>イッパンカンリヒ</t>
    </rPh>
    <phoneticPr fontId="13"/>
  </si>
  <si>
    <t>　営業外収益</t>
    <rPh sb="1" eb="4">
      <t>エイギョウガイ</t>
    </rPh>
    <rPh sb="4" eb="6">
      <t>シュウエキ</t>
    </rPh>
    <phoneticPr fontId="13"/>
  </si>
  <si>
    <t>　営業外費用</t>
    <rPh sb="1" eb="6">
      <t>エイギョウガイヒヨウ</t>
    </rPh>
    <phoneticPr fontId="13"/>
  </si>
  <si>
    <t>損益分岐点売上高の集計結果</t>
    <rPh sb="0" eb="5">
      <t>ソンエキブンキテン</t>
    </rPh>
    <rPh sb="5" eb="8">
      <t>ウリアゲダカ</t>
    </rPh>
    <rPh sb="9" eb="13">
      <t>シュウケイケッカ</t>
    </rPh>
    <phoneticPr fontId="13"/>
  </si>
  <si>
    <t>損益分岐点となる売上高の水準は下記のとおりです。利益を上げるためには下記の売上高を超える売上高をあげる必要があります。</t>
    <rPh sb="0" eb="5">
      <t>ソンエキブンキテン</t>
    </rPh>
    <rPh sb="8" eb="10">
      <t>ウリアゲ</t>
    </rPh>
    <rPh sb="10" eb="11">
      <t>ダカ</t>
    </rPh>
    <rPh sb="12" eb="14">
      <t>スイジュン</t>
    </rPh>
    <rPh sb="15" eb="17">
      <t>カキ</t>
    </rPh>
    <rPh sb="24" eb="26">
      <t>リエキ</t>
    </rPh>
    <rPh sb="27" eb="28">
      <t>ア</t>
    </rPh>
    <rPh sb="34" eb="36">
      <t>カキ</t>
    </rPh>
    <rPh sb="37" eb="40">
      <t>ウリアゲダカ</t>
    </rPh>
    <rPh sb="41" eb="42">
      <t>コ</t>
    </rPh>
    <rPh sb="44" eb="47">
      <t>ウリアゲダカ</t>
    </rPh>
    <rPh sb="51" eb="53">
      <t>ヒツヨウ</t>
    </rPh>
    <phoneticPr fontId="13"/>
  </si>
  <si>
    <t>　損益分岐点売上高</t>
    <rPh sb="1" eb="6">
      <t>ソンエキブンキテン</t>
    </rPh>
    <rPh sb="6" eb="9">
      <t>ウリアゲダカ</t>
    </rPh>
    <phoneticPr fontId="13"/>
  </si>
  <si>
    <t>固定費、変動比率等の集計結果</t>
    <rPh sb="0" eb="3">
      <t>コテイヒ</t>
    </rPh>
    <rPh sb="4" eb="6">
      <t>ヘンドウ</t>
    </rPh>
    <rPh sb="6" eb="8">
      <t>ヒリツ</t>
    </rPh>
    <rPh sb="8" eb="9">
      <t>トウ</t>
    </rPh>
    <rPh sb="10" eb="14">
      <t>シュウケイケッカ</t>
    </rPh>
    <phoneticPr fontId="13"/>
  </si>
  <si>
    <t>ちなみに記者の固定費、変動比率等は下記のとおりと見積もられます。</t>
    <rPh sb="4" eb="6">
      <t>キシャ</t>
    </rPh>
    <rPh sb="7" eb="10">
      <t>コテイヒ</t>
    </rPh>
    <rPh sb="11" eb="13">
      <t>ヘンドウ</t>
    </rPh>
    <rPh sb="13" eb="15">
      <t>ヒリツ</t>
    </rPh>
    <rPh sb="15" eb="16">
      <t>トウ</t>
    </rPh>
    <rPh sb="17" eb="19">
      <t>カキ</t>
    </rPh>
    <rPh sb="24" eb="26">
      <t>ミツ</t>
    </rPh>
    <phoneticPr fontId="13"/>
  </si>
  <si>
    <t>　固定費</t>
    <rPh sb="1" eb="4">
      <t>コテイヒ</t>
    </rPh>
    <phoneticPr fontId="13"/>
  </si>
  <si>
    <t>　変動比率</t>
    <rPh sb="1" eb="3">
      <t>ヘンドウ</t>
    </rPh>
    <rPh sb="3" eb="5">
      <t>ヒリツ</t>
    </rPh>
    <phoneticPr fontId="13"/>
  </si>
  <si>
    <t>　限界利益率</t>
    <rPh sb="1" eb="6">
      <t>ゲンカイリエキリツ</t>
    </rPh>
    <phoneticPr fontId="13"/>
  </si>
  <si>
    <t>損益分岐点比率の集計結果</t>
    <rPh sb="0" eb="5">
      <t>ソンエキブンキテン</t>
    </rPh>
    <rPh sb="5" eb="7">
      <t>ヒリツ</t>
    </rPh>
    <rPh sb="8" eb="12">
      <t>シュウケイケッカ</t>
    </rPh>
    <phoneticPr fontId="13"/>
  </si>
  <si>
    <t>貴社の損益の余裕度は下記のとおりです。数値100％は損益分岐点の状態で
数値１００％との差が損益の余裕度を示します。（少ないほうが余裕がある）</t>
    <rPh sb="0" eb="2">
      <t>キシャ</t>
    </rPh>
    <rPh sb="3" eb="5">
      <t>ソンエキ</t>
    </rPh>
    <rPh sb="6" eb="9">
      <t>ヨユウド</t>
    </rPh>
    <rPh sb="10" eb="12">
      <t>カキ</t>
    </rPh>
    <rPh sb="19" eb="21">
      <t>スウチ</t>
    </rPh>
    <rPh sb="26" eb="31">
      <t>ソンエキブンキテン</t>
    </rPh>
    <rPh sb="32" eb="34">
      <t>ジョウタイ</t>
    </rPh>
    <rPh sb="36" eb="38">
      <t>スウチ</t>
    </rPh>
    <rPh sb="44" eb="45">
      <t>サ</t>
    </rPh>
    <rPh sb="46" eb="48">
      <t>ソンエキ</t>
    </rPh>
    <rPh sb="49" eb="52">
      <t>ヨユウド</t>
    </rPh>
    <rPh sb="53" eb="54">
      <t>シメ</t>
    </rPh>
    <rPh sb="59" eb="60">
      <t>スク</t>
    </rPh>
    <rPh sb="65" eb="67">
      <t>ヨユウ</t>
    </rPh>
    <phoneticPr fontId="13"/>
  </si>
  <si>
    <t>　損益分岐点比率</t>
    <rPh sb="1" eb="6">
      <t>ソンエキブンキテン</t>
    </rPh>
    <rPh sb="6" eb="8">
      <t>ヒリツ</t>
    </rPh>
    <phoneticPr fontId="13"/>
  </si>
  <si>
    <t>借方</t>
    <rPh sb="0" eb="2">
      <t>カリカタ</t>
    </rPh>
    <phoneticPr fontId="51"/>
  </si>
  <si>
    <t>貸方</t>
    <rPh sb="0" eb="2">
      <t>カシカタ</t>
    </rPh>
    <phoneticPr fontId="51"/>
  </si>
  <si>
    <t>売上高</t>
    <rPh sb="0" eb="2">
      <t>ウリアゲ</t>
    </rPh>
    <rPh sb="2" eb="3">
      <t>ダカ</t>
    </rPh>
    <phoneticPr fontId="51"/>
  </si>
  <si>
    <t>売上原価</t>
    <rPh sb="0" eb="2">
      <t>ウリアゲ</t>
    </rPh>
    <rPh sb="2" eb="4">
      <t>ゲンカ</t>
    </rPh>
    <phoneticPr fontId="51"/>
  </si>
  <si>
    <t>-</t>
    <phoneticPr fontId="51"/>
  </si>
  <si>
    <t>売上総利益</t>
    <rPh sb="0" eb="2">
      <t>ウリアゲ</t>
    </rPh>
    <rPh sb="2" eb="5">
      <t>ソウリエキ</t>
    </rPh>
    <phoneticPr fontId="51"/>
  </si>
  <si>
    <t>販売費及び一般管理費</t>
    <rPh sb="0" eb="3">
      <t>ハンバイヒ</t>
    </rPh>
    <rPh sb="3" eb="4">
      <t>オヨ</t>
    </rPh>
    <rPh sb="5" eb="7">
      <t>イッパン</t>
    </rPh>
    <rPh sb="7" eb="10">
      <t>カンリヒ</t>
    </rPh>
    <phoneticPr fontId="51"/>
  </si>
  <si>
    <t>営業外損益等</t>
    <rPh sb="0" eb="3">
      <t>エイギョウガイ</t>
    </rPh>
    <rPh sb="3" eb="6">
      <t>ソンエキトウ</t>
    </rPh>
    <phoneticPr fontId="51"/>
  </si>
  <si>
    <t>営業利益</t>
    <rPh sb="0" eb="2">
      <t>エイギョウ</t>
    </rPh>
    <rPh sb="2" eb="4">
      <t>リエキ</t>
    </rPh>
    <phoneticPr fontId="51"/>
  </si>
  <si>
    <t>当期純利益</t>
    <rPh sb="0" eb="2">
      <t>トウキ</t>
    </rPh>
    <rPh sb="2" eb="5">
      <t>ジュンリエキ</t>
    </rPh>
    <phoneticPr fontId="51"/>
  </si>
  <si>
    <t>損　益　計　算　書</t>
    <rPh sb="0" eb="1">
      <t>ソン</t>
    </rPh>
    <rPh sb="2" eb="3">
      <t>エキ</t>
    </rPh>
    <rPh sb="4" eb="5">
      <t>ケイ</t>
    </rPh>
    <rPh sb="6" eb="7">
      <t>ザン</t>
    </rPh>
    <rPh sb="8" eb="9">
      <t>ショ</t>
    </rPh>
    <phoneticPr fontId="41"/>
  </si>
  <si>
    <t>売上高</t>
    <rPh sb="0" eb="1">
      <t>バイ</t>
    </rPh>
    <rPh sb="1" eb="2">
      <t>ジョウ</t>
    </rPh>
    <rPh sb="2" eb="3">
      <t>ダカ</t>
    </rPh>
    <phoneticPr fontId="41"/>
  </si>
  <si>
    <t>売上原価</t>
    <rPh sb="0" eb="1">
      <t>バイ</t>
    </rPh>
    <rPh sb="1" eb="2">
      <t>ジョウ</t>
    </rPh>
    <rPh sb="2" eb="3">
      <t>ハラ</t>
    </rPh>
    <rPh sb="3" eb="4">
      <t>アタイ</t>
    </rPh>
    <phoneticPr fontId="41"/>
  </si>
  <si>
    <t>売上総利益</t>
    <rPh sb="0" eb="2">
      <t>ウリアゲ</t>
    </rPh>
    <rPh sb="2" eb="5">
      <t>ソウリエキ</t>
    </rPh>
    <phoneticPr fontId="41"/>
  </si>
  <si>
    <t>販 売 費 及 び 一 般 管 理 費</t>
    <rPh sb="0" eb="1">
      <t>ハン</t>
    </rPh>
    <rPh sb="2" eb="3">
      <t>バイ</t>
    </rPh>
    <rPh sb="4" eb="5">
      <t>ヒ</t>
    </rPh>
    <rPh sb="6" eb="7">
      <t>オヨ</t>
    </rPh>
    <rPh sb="10" eb="11">
      <t>イチ</t>
    </rPh>
    <rPh sb="12" eb="13">
      <t>パン</t>
    </rPh>
    <rPh sb="14" eb="15">
      <t>カン</t>
    </rPh>
    <rPh sb="16" eb="17">
      <t>リ</t>
    </rPh>
    <rPh sb="18" eb="19">
      <t>ヒ</t>
    </rPh>
    <phoneticPr fontId="41"/>
  </si>
  <si>
    <t>営業利益</t>
    <rPh sb="0" eb="2">
      <t>エイギョウ</t>
    </rPh>
    <rPh sb="2" eb="4">
      <t>リエキ</t>
    </rPh>
    <phoneticPr fontId="41"/>
  </si>
  <si>
    <t>経常利益</t>
    <rPh sb="0" eb="2">
      <t>ケイジョウ</t>
    </rPh>
    <rPh sb="2" eb="4">
      <t>リエキ</t>
    </rPh>
    <phoneticPr fontId="41"/>
  </si>
  <si>
    <t>特　別　利　益</t>
    <rPh sb="0" eb="1">
      <t>トク</t>
    </rPh>
    <rPh sb="2" eb="3">
      <t>ベツ</t>
    </rPh>
    <rPh sb="4" eb="5">
      <t>リ</t>
    </rPh>
    <rPh sb="6" eb="7">
      <t>エキ</t>
    </rPh>
    <phoneticPr fontId="41"/>
  </si>
  <si>
    <t>特　別　損　失</t>
    <rPh sb="0" eb="1">
      <t>トク</t>
    </rPh>
    <rPh sb="2" eb="3">
      <t>ベツ</t>
    </rPh>
    <rPh sb="4" eb="5">
      <t>ソン</t>
    </rPh>
    <rPh sb="6" eb="7">
      <t>シツ</t>
    </rPh>
    <phoneticPr fontId="41"/>
  </si>
  <si>
    <t>税引前当期純利益</t>
    <rPh sb="0" eb="2">
      <t>ゼイビキ</t>
    </rPh>
    <rPh sb="2" eb="3">
      <t>ゼン</t>
    </rPh>
    <rPh sb="3" eb="5">
      <t>トウキ</t>
    </rPh>
    <rPh sb="5" eb="8">
      <t>ジュンリエキ</t>
    </rPh>
    <phoneticPr fontId="41"/>
  </si>
  <si>
    <t>法人税及び住民税等</t>
    <rPh sb="0" eb="3">
      <t>ホウジンゼイ</t>
    </rPh>
    <rPh sb="3" eb="4">
      <t>オヨ</t>
    </rPh>
    <rPh sb="5" eb="8">
      <t>ジュウミンゼイ</t>
    </rPh>
    <rPh sb="8" eb="9">
      <t>トウ</t>
    </rPh>
    <phoneticPr fontId="41"/>
  </si>
  <si>
    <t>当期純利益</t>
    <rPh sb="0" eb="2">
      <t>トウキ</t>
    </rPh>
    <rPh sb="2" eb="5">
      <t>ジュンリエキ</t>
    </rPh>
    <phoneticPr fontId="41"/>
  </si>
  <si>
    <t>(単位：円)</t>
    <rPh sb="1" eb="3">
      <t>タンイ</t>
    </rPh>
    <rPh sb="4" eb="5">
      <t>エン</t>
    </rPh>
    <phoneticPr fontId="41"/>
  </si>
  <si>
    <t>(単位：円)</t>
    <rPh sb="1" eb="3">
      <t>タンイ</t>
    </rPh>
    <rPh sb="4" eb="5">
      <t>エン</t>
    </rPh>
    <phoneticPr fontId="13"/>
  </si>
  <si>
    <t>資産合計</t>
    <rPh sb="0" eb="4">
      <t>シサンゴウケイ</t>
    </rPh>
    <phoneticPr fontId="13"/>
  </si>
  <si>
    <t>負債・純資産合計</t>
    <rPh sb="0" eb="2">
      <t>フサイ</t>
    </rPh>
    <rPh sb="3" eb="8">
      <t>ジュンシサンゴウケイ</t>
    </rPh>
    <phoneticPr fontId="13"/>
  </si>
  <si>
    <t>月次キャッシュフロー分析表</t>
    <rPh sb="0" eb="2">
      <t>ゲツジ</t>
    </rPh>
    <rPh sb="10" eb="13">
      <t>ブンセキヒョウ</t>
    </rPh>
    <phoneticPr fontId="13"/>
  </si>
  <si>
    <t>Ⅰ.</t>
    <phoneticPr fontId="13"/>
  </si>
  <si>
    <t>営業活動によるキャッシュフロー</t>
  </si>
  <si>
    <t>買掛金増加・減少（△）</t>
    <rPh sb="0" eb="5">
      <t>カイカケキンゾウカ</t>
    </rPh>
    <rPh sb="6" eb="8">
      <t>ゲンショウ</t>
    </rPh>
    <phoneticPr fontId="13"/>
  </si>
  <si>
    <t>貸倒引当金の増加額</t>
    <rPh sb="0" eb="5">
      <t>カシダオレヒキアテキン</t>
    </rPh>
    <rPh sb="6" eb="8">
      <t>ゾウカ</t>
    </rPh>
    <rPh sb="8" eb="9">
      <t>ガク</t>
    </rPh>
    <phoneticPr fontId="13"/>
  </si>
  <si>
    <t>受取利息及び受取配当金</t>
    <rPh sb="0" eb="5">
      <t>ウケトリリソクオヨ</t>
    </rPh>
    <rPh sb="6" eb="11">
      <t>ウケトリハイトウキン</t>
    </rPh>
    <phoneticPr fontId="13"/>
  </si>
  <si>
    <t>支払利息</t>
    <rPh sb="0" eb="4">
      <t>シハライリソク</t>
    </rPh>
    <phoneticPr fontId="13"/>
  </si>
  <si>
    <t>その他資産の増加（△）・減少</t>
    <rPh sb="2" eb="3">
      <t>タ</t>
    </rPh>
    <rPh sb="3" eb="5">
      <t>シサン</t>
    </rPh>
    <rPh sb="6" eb="8">
      <t>ゾウカ</t>
    </rPh>
    <rPh sb="12" eb="14">
      <t>ゲンショウ</t>
    </rPh>
    <phoneticPr fontId="13"/>
  </si>
  <si>
    <t>その他流動負債の増加・減少（△）</t>
    <rPh sb="2" eb="3">
      <t>タ</t>
    </rPh>
    <rPh sb="3" eb="7">
      <t>リュウドウフサイ</t>
    </rPh>
    <rPh sb="8" eb="10">
      <t>ゾウカ</t>
    </rPh>
    <rPh sb="11" eb="13">
      <t>ゲンショウ</t>
    </rPh>
    <phoneticPr fontId="13"/>
  </si>
  <si>
    <t>小計</t>
    <rPh sb="0" eb="2">
      <t>ショウケイ</t>
    </rPh>
    <phoneticPr fontId="13"/>
  </si>
  <si>
    <t>利息及び配当金の受領額</t>
    <rPh sb="0" eb="3">
      <t>リソクオヨ</t>
    </rPh>
    <rPh sb="4" eb="7">
      <t>ハイトウキン</t>
    </rPh>
    <rPh sb="8" eb="11">
      <t>ジュリョウガク</t>
    </rPh>
    <phoneticPr fontId="13"/>
  </si>
  <si>
    <t>利息の支払額</t>
    <rPh sb="0" eb="2">
      <t>リソク</t>
    </rPh>
    <rPh sb="3" eb="6">
      <t>シハライガク</t>
    </rPh>
    <phoneticPr fontId="13"/>
  </si>
  <si>
    <t>法人税等の支払額</t>
    <rPh sb="0" eb="4">
      <t>ホウジンゼイトウ</t>
    </rPh>
    <rPh sb="5" eb="8">
      <t>シハライガク</t>
    </rPh>
    <phoneticPr fontId="13"/>
  </si>
  <si>
    <t>営業活動によるキャッシュフロー</t>
    <phoneticPr fontId="13"/>
  </si>
  <si>
    <t>Ⅱ.</t>
    <phoneticPr fontId="13"/>
  </si>
  <si>
    <t>投資活動によるキャッシュフロー</t>
    <rPh sb="0" eb="4">
      <t>トウシカツドウ</t>
    </rPh>
    <phoneticPr fontId="13"/>
  </si>
  <si>
    <t>敷金の増加（△）・減少</t>
    <rPh sb="0" eb="2">
      <t>シキキン</t>
    </rPh>
    <rPh sb="3" eb="5">
      <t>ゾウカ</t>
    </rPh>
    <rPh sb="9" eb="11">
      <t>ゲンショウ</t>
    </rPh>
    <phoneticPr fontId="13"/>
  </si>
  <si>
    <t>Ⅲ.</t>
    <phoneticPr fontId="13"/>
  </si>
  <si>
    <t>財務活動によるキャッシュフロー</t>
    <rPh sb="0" eb="4">
      <t>ザイムカツドウ</t>
    </rPh>
    <phoneticPr fontId="13"/>
  </si>
  <si>
    <t>借入金による収入・支出（△）</t>
    <rPh sb="0" eb="3">
      <t>カリイレキン</t>
    </rPh>
    <rPh sb="6" eb="8">
      <t>シュウニュウ</t>
    </rPh>
    <rPh sb="9" eb="11">
      <t>シシュツ</t>
    </rPh>
    <phoneticPr fontId="13"/>
  </si>
  <si>
    <t>Ⅳ.</t>
    <phoneticPr fontId="13"/>
  </si>
  <si>
    <t>現金及び現金同等物の増加額・減少額（△）</t>
    <rPh sb="0" eb="3">
      <t>ゲンキンオヨ</t>
    </rPh>
    <rPh sb="4" eb="9">
      <t>ゲンキンドウトウブツ</t>
    </rPh>
    <rPh sb="10" eb="13">
      <t>ゾウカガク</t>
    </rPh>
    <rPh sb="14" eb="17">
      <t>ゲンショウガク</t>
    </rPh>
    <phoneticPr fontId="13"/>
  </si>
  <si>
    <t>Ⅴ.</t>
    <phoneticPr fontId="13"/>
  </si>
  <si>
    <t>現金及び現金同等物の期首残高</t>
    <rPh sb="0" eb="3">
      <t>ゲンキンオヨ</t>
    </rPh>
    <rPh sb="4" eb="9">
      <t>ゲンキンドウトウブツ</t>
    </rPh>
    <rPh sb="10" eb="14">
      <t>キシュザンダカ</t>
    </rPh>
    <phoneticPr fontId="13"/>
  </si>
  <si>
    <t>Ⅵ.</t>
    <phoneticPr fontId="13"/>
  </si>
  <si>
    <t>現金及び現金同等物の期末残高</t>
    <rPh sb="0" eb="3">
      <t>ゲンキンオヨ</t>
    </rPh>
    <rPh sb="4" eb="9">
      <t>ゲンキンドウトウブツ</t>
    </rPh>
    <rPh sb="10" eb="14">
      <t>キマツザンダカ</t>
    </rPh>
    <phoneticPr fontId="13"/>
  </si>
  <si>
    <r>
      <t>(</t>
    </r>
    <r>
      <rPr>
        <sz val="11"/>
        <color theme="1"/>
        <rFont val="Meiryo UI"/>
        <family val="2"/>
        <charset val="128"/>
      </rPr>
      <t>単位：円</t>
    </r>
    <r>
      <rPr>
        <sz val="11"/>
        <color theme="1"/>
        <rFont val="Calibri"/>
        <family val="2"/>
        <charset val="128"/>
        <scheme val="minor"/>
      </rPr>
      <t>)</t>
    </r>
    <phoneticPr fontId="12"/>
  </si>
  <si>
    <t>税引前当期純利益</t>
    <rPh sb="0" eb="3">
      <t>ゼイビキマエ</t>
    </rPh>
    <rPh sb="2" eb="3">
      <t>マエ</t>
    </rPh>
    <rPh sb="3" eb="5">
      <t>トウキ</t>
    </rPh>
    <rPh sb="5" eb="8">
      <t>ジュンリエキ</t>
    </rPh>
    <phoneticPr fontId="13"/>
  </si>
  <si>
    <t>事業年度</t>
    <rPh sb="0" eb="4">
      <t>ジギョウネンド</t>
    </rPh>
    <phoneticPr fontId="12"/>
  </si>
  <si>
    <t>～</t>
    <phoneticPr fontId="12"/>
  </si>
  <si>
    <t>期首月</t>
    <rPh sb="0" eb="2">
      <t>キシュ</t>
    </rPh>
    <rPh sb="2" eb="3">
      <t>ツキ</t>
    </rPh>
    <phoneticPr fontId="12"/>
  </si>
  <si>
    <t>集計月</t>
    <rPh sb="0" eb="2">
      <t>シュウケイ</t>
    </rPh>
    <rPh sb="2" eb="3">
      <t>ツキ</t>
    </rPh>
    <phoneticPr fontId="12"/>
  </si>
  <si>
    <t>単位：円</t>
    <rPh sb="0" eb="2">
      <t>タンイ</t>
    </rPh>
    <rPh sb="3" eb="4">
      <t>エン</t>
    </rPh>
    <phoneticPr fontId="12"/>
  </si>
  <si>
    <r>
      <rPr>
        <sz val="11"/>
        <color theme="1"/>
        <rFont val="ＭＳ ゴシック"/>
        <family val="3"/>
        <charset val="128"/>
      </rPr>
      <t>売掛金増加（</t>
    </r>
    <r>
      <rPr>
        <sz val="11"/>
        <color theme="1"/>
        <rFont val="Segoe UI Symbol"/>
        <family val="3"/>
      </rPr>
      <t>△</t>
    </r>
    <r>
      <rPr>
        <sz val="11"/>
        <color theme="1"/>
        <rFont val="ＭＳ ゴシック"/>
        <family val="3"/>
        <charset val="128"/>
      </rPr>
      <t>）・減少</t>
    </r>
    <rPh sb="0" eb="2">
      <t>ウリカケ</t>
    </rPh>
    <rPh sb="2" eb="3">
      <t>キン</t>
    </rPh>
    <rPh sb="3" eb="5">
      <t>ゾウカ</t>
    </rPh>
    <rPh sb="9" eb="11">
      <t>ゲンショウ</t>
    </rPh>
    <phoneticPr fontId="13"/>
  </si>
  <si>
    <r>
      <rPr>
        <sz val="11"/>
        <color theme="1"/>
        <rFont val="ＭＳ ゴシック"/>
        <family val="3"/>
        <charset val="128"/>
      </rPr>
      <t>未払金の増加・減少（</t>
    </r>
    <r>
      <rPr>
        <sz val="11"/>
        <color theme="1"/>
        <rFont val="Segoe UI Symbol"/>
        <family val="3"/>
      </rPr>
      <t>△</t>
    </r>
    <r>
      <rPr>
        <sz val="11"/>
        <color theme="1"/>
        <rFont val="ＭＳ ゴシック"/>
        <family val="3"/>
        <charset val="128"/>
      </rPr>
      <t>）</t>
    </r>
    <rPh sb="0" eb="3">
      <t>ミバライキン</t>
    </rPh>
    <rPh sb="4" eb="6">
      <t>ゾウカ</t>
    </rPh>
    <rPh sb="7" eb="9">
      <t>ゲンショウ</t>
    </rPh>
    <phoneticPr fontId="13"/>
  </si>
  <si>
    <t>目次</t>
    <rPh sb="0" eb="2">
      <t>モクジ</t>
    </rPh>
    <phoneticPr fontId="12"/>
  </si>
  <si>
    <t>基本情報</t>
    <rPh sb="0" eb="4">
      <t>キホンジョウホウ</t>
    </rPh>
    <phoneticPr fontId="12"/>
  </si>
  <si>
    <r>
      <rPr>
        <u/>
        <sz val="11"/>
        <color theme="10"/>
        <rFont val="Calibri"/>
        <family val="3"/>
        <charset val="128"/>
        <scheme val="minor"/>
      </rPr>
      <t>●　月次推移表（貸借対照表）</t>
    </r>
    <rPh sb="2" eb="4">
      <t>ゲツジ</t>
    </rPh>
    <rPh sb="4" eb="7">
      <t>スイイヒョウ</t>
    </rPh>
    <rPh sb="8" eb="13">
      <t>タイシャクタイショウヒョウ</t>
    </rPh>
    <phoneticPr fontId="12"/>
  </si>
  <si>
    <r>
      <rPr>
        <u/>
        <sz val="11"/>
        <color theme="10"/>
        <rFont val="Calibri"/>
        <family val="3"/>
        <charset val="128"/>
        <scheme val="minor"/>
      </rPr>
      <t>●　月次推移表（損益計算書）</t>
    </r>
    <rPh sb="2" eb="4">
      <t>ゲツジ</t>
    </rPh>
    <rPh sb="4" eb="7">
      <t>スイイヒョウ</t>
    </rPh>
    <rPh sb="8" eb="13">
      <t>ソンエキケイサンショ</t>
    </rPh>
    <phoneticPr fontId="12"/>
  </si>
  <si>
    <r>
      <rPr>
        <u/>
        <sz val="11"/>
        <color theme="10"/>
        <rFont val="Calibri"/>
        <family val="3"/>
        <charset val="128"/>
        <scheme val="minor"/>
      </rPr>
      <t>●　財務分析シート</t>
    </r>
    <rPh sb="2" eb="6">
      <t>ザイムブンセキ</t>
    </rPh>
    <phoneticPr fontId="12"/>
  </si>
  <si>
    <r>
      <rPr>
        <u/>
        <sz val="11"/>
        <color theme="10"/>
        <rFont val="Calibri"/>
        <family val="3"/>
        <charset val="128"/>
        <scheme val="minor"/>
      </rPr>
      <t>●　損益分岐点分析</t>
    </r>
    <rPh sb="2" eb="7">
      <t>ソンエキブンキテン</t>
    </rPh>
    <rPh sb="7" eb="9">
      <t>ブンセキ</t>
    </rPh>
    <phoneticPr fontId="12"/>
  </si>
  <si>
    <r>
      <rPr>
        <u/>
        <sz val="11"/>
        <color theme="10"/>
        <rFont val="Calibri"/>
        <family val="3"/>
        <charset val="128"/>
        <scheme val="minor"/>
      </rPr>
      <t>●　貸借対照表構成図</t>
    </r>
    <rPh sb="2" eb="7">
      <t>タイシャクタイショウヒョウ</t>
    </rPh>
    <rPh sb="7" eb="10">
      <t>コウセイズ</t>
    </rPh>
    <phoneticPr fontId="12"/>
  </si>
  <si>
    <r>
      <rPr>
        <u/>
        <sz val="11"/>
        <color theme="10"/>
        <rFont val="Calibri"/>
        <family val="3"/>
        <charset val="128"/>
        <scheme val="minor"/>
      </rPr>
      <t>●　損益計算書構成図</t>
    </r>
    <rPh sb="2" eb="7">
      <t>ソンエキケイサンショ</t>
    </rPh>
    <rPh sb="7" eb="10">
      <t>コウセイズ</t>
    </rPh>
    <phoneticPr fontId="12"/>
  </si>
  <si>
    <r>
      <rPr>
        <u/>
        <sz val="11"/>
        <color theme="10"/>
        <rFont val="Calibri"/>
        <family val="3"/>
        <charset val="128"/>
        <scheme val="minor"/>
      </rPr>
      <t>●　月次キャッシュフロー分析表</t>
    </r>
    <rPh sb="2" eb="4">
      <t>ゲツジ</t>
    </rPh>
    <rPh sb="12" eb="15">
      <t>ブンセキヒョウ</t>
    </rPh>
    <phoneticPr fontId="12"/>
  </si>
  <si>
    <t>※「税引前当期純利益」以外の数値は手動で入力して下さい</t>
    <phoneticPr fontId="12"/>
  </si>
  <si>
    <t>販売手数料</t>
  </si>
  <si>
    <t>減価償却費</t>
  </si>
  <si>
    <t>消耗品費</t>
  </si>
  <si>
    <t>旅費交通費</t>
  </si>
  <si>
    <t>交際接待費</t>
  </si>
  <si>
    <t>保険料</t>
  </si>
  <si>
    <t>諸会費</t>
  </si>
  <si>
    <t>会議費</t>
  </si>
  <si>
    <t>支払利息</t>
  </si>
  <si>
    <t>小口現金</t>
    <rPh sb="0" eb="2">
      <t>コグチ</t>
    </rPh>
    <rPh sb="2" eb="4">
      <t>ゲンキン</t>
    </rPh>
    <phoneticPr fontId="12"/>
  </si>
  <si>
    <t>売掛金</t>
    <rPh sb="0" eb="3">
      <t>ウリカケキン</t>
    </rPh>
    <phoneticPr fontId="12"/>
  </si>
  <si>
    <t>貸倒引当金</t>
    <rPh sb="0" eb="5">
      <t>カシダオレヒキアテキン</t>
    </rPh>
    <phoneticPr fontId="12"/>
  </si>
  <si>
    <t>建物</t>
    <rPh sb="0" eb="2">
      <t>タテモノ</t>
    </rPh>
    <phoneticPr fontId="12"/>
  </si>
  <si>
    <t>建物付属設備</t>
    <rPh sb="0" eb="2">
      <t>タテモノ</t>
    </rPh>
    <rPh sb="2" eb="4">
      <t>フゾク</t>
    </rPh>
    <rPh sb="4" eb="6">
      <t>セツビ</t>
    </rPh>
    <phoneticPr fontId="12"/>
  </si>
  <si>
    <t>構築物</t>
    <rPh sb="0" eb="3">
      <t>コウチクブツ</t>
    </rPh>
    <phoneticPr fontId="12"/>
  </si>
  <si>
    <t>減価償却累計額</t>
    <rPh sb="0" eb="2">
      <t>ゲンカ</t>
    </rPh>
    <rPh sb="2" eb="4">
      <t>ショウキャク</t>
    </rPh>
    <rPh sb="4" eb="6">
      <t>ルイケイ</t>
    </rPh>
    <rPh sb="6" eb="7">
      <t>ガク</t>
    </rPh>
    <phoneticPr fontId="12"/>
  </si>
  <si>
    <t>差入保証金</t>
    <rPh sb="0" eb="2">
      <t>サシイレ</t>
    </rPh>
    <rPh sb="2" eb="5">
      <t>ホショウキン</t>
    </rPh>
    <phoneticPr fontId="12"/>
  </si>
  <si>
    <t>長期前払費用</t>
    <rPh sb="0" eb="2">
      <t>チョウキ</t>
    </rPh>
    <rPh sb="2" eb="6">
      <t>マエバライヒヨウ</t>
    </rPh>
    <phoneticPr fontId="12"/>
  </si>
  <si>
    <t>事業主貸合計</t>
    <rPh sb="0" eb="3">
      <t>ジギョウヌシ</t>
    </rPh>
    <rPh sb="3" eb="4">
      <t>カシ</t>
    </rPh>
    <rPh sb="4" eb="6">
      <t>ゴウケイ</t>
    </rPh>
    <phoneticPr fontId="12"/>
  </si>
  <si>
    <t>事業主貸</t>
    <rPh sb="0" eb="3">
      <t>ジギョウヌシ</t>
    </rPh>
    <rPh sb="3" eb="4">
      <t>カシ</t>
    </rPh>
    <phoneticPr fontId="12"/>
  </si>
  <si>
    <t>買掛金</t>
    <rPh sb="0" eb="3">
      <t>カイカケキン</t>
    </rPh>
    <phoneticPr fontId="12"/>
  </si>
  <si>
    <t>預り金</t>
    <rPh sb="0" eb="1">
      <t>アズ</t>
    </rPh>
    <rPh sb="2" eb="3">
      <t>キン</t>
    </rPh>
    <phoneticPr fontId="12"/>
  </si>
  <si>
    <t>事業主借</t>
    <rPh sb="0" eb="3">
      <t>ジギョウヌシ</t>
    </rPh>
    <rPh sb="3" eb="4">
      <t>カ</t>
    </rPh>
    <phoneticPr fontId="12"/>
  </si>
  <si>
    <t>事業主借合計</t>
    <rPh sb="0" eb="3">
      <t>ジギョウヌシ</t>
    </rPh>
    <rPh sb="3" eb="4">
      <t>シャク</t>
    </rPh>
    <rPh sb="4" eb="6">
      <t>ゴウケイ</t>
    </rPh>
    <phoneticPr fontId="12"/>
  </si>
  <si>
    <t>元入金合計</t>
    <rPh sb="0" eb="1">
      <t>モト</t>
    </rPh>
    <rPh sb="1" eb="2">
      <t>イ</t>
    </rPh>
    <rPh sb="2" eb="3">
      <t>キン</t>
    </rPh>
    <phoneticPr fontId="12"/>
  </si>
  <si>
    <t>元入金</t>
    <rPh sb="0" eb="1">
      <t>モト</t>
    </rPh>
    <rPh sb="1" eb="2">
      <t>イ</t>
    </rPh>
    <rPh sb="2" eb="3">
      <t>キン</t>
    </rPh>
    <phoneticPr fontId="12"/>
  </si>
  <si>
    <t>控除前所得金額</t>
    <rPh sb="0" eb="2">
      <t>コウジョ</t>
    </rPh>
    <rPh sb="2" eb="3">
      <t>マエ</t>
    </rPh>
    <rPh sb="3" eb="5">
      <t>ショトク</t>
    </rPh>
    <rPh sb="5" eb="7">
      <t>キンガク</t>
    </rPh>
    <phoneticPr fontId="12"/>
  </si>
  <si>
    <t>控除前所得金額合計</t>
    <rPh sb="0" eb="2">
      <t>コウジョ</t>
    </rPh>
    <rPh sb="2" eb="3">
      <t>マエ</t>
    </rPh>
    <rPh sb="3" eb="5">
      <t>ショトク</t>
    </rPh>
    <rPh sb="5" eb="7">
      <t>キンガク</t>
    </rPh>
    <rPh sb="7" eb="9">
      <t>ゴウケイ</t>
    </rPh>
    <phoneticPr fontId="12"/>
  </si>
  <si>
    <t>雑収入</t>
    <rPh sb="0" eb="1">
      <t>ザツ</t>
    </rPh>
    <rPh sb="1" eb="3">
      <t>シュウニュウ</t>
    </rPh>
    <phoneticPr fontId="12"/>
  </si>
  <si>
    <t>広告宣伝費</t>
    <phoneticPr fontId="12"/>
  </si>
  <si>
    <t>経費合計</t>
    <rPh sb="0" eb="2">
      <t>ケイヒ</t>
    </rPh>
    <phoneticPr fontId="12"/>
  </si>
  <si>
    <t>引当金等(繰戻)合計</t>
    <rPh sb="0" eb="2">
      <t>ヒキアテ</t>
    </rPh>
    <rPh sb="2" eb="3">
      <t>キン</t>
    </rPh>
    <rPh sb="3" eb="4">
      <t>ナド</t>
    </rPh>
    <rPh sb="5" eb="7">
      <t>クリモドシ</t>
    </rPh>
    <rPh sb="8" eb="10">
      <t>ゴウケイ</t>
    </rPh>
    <phoneticPr fontId="12"/>
  </si>
  <si>
    <t>引当金等(繰入)合計</t>
    <rPh sb="0" eb="3">
      <t>ヒキアテキン</t>
    </rPh>
    <rPh sb="3" eb="4">
      <t>ナド</t>
    </rPh>
    <rPh sb="5" eb="7">
      <t>クリイレ</t>
    </rPh>
    <rPh sb="8" eb="10">
      <t>ゴウケイ</t>
    </rPh>
    <phoneticPr fontId="12"/>
  </si>
  <si>
    <t>資本の部合計</t>
    <rPh sb="0" eb="2">
      <t>シホン</t>
    </rPh>
    <rPh sb="3" eb="4">
      <t>ブ</t>
    </rPh>
    <rPh sb="4" eb="6">
      <t>ゴウケイ</t>
    </rPh>
    <phoneticPr fontId="12"/>
  </si>
  <si>
    <t>負債・資本の部合計</t>
    <rPh sb="0" eb="2">
      <t>フサイ</t>
    </rPh>
    <rPh sb="3" eb="5">
      <t>シホン</t>
    </rPh>
    <rPh sb="6" eb="7">
      <t>ブ</t>
    </rPh>
    <rPh sb="7" eb="9">
      <t>ゴウケイ</t>
    </rPh>
    <phoneticPr fontId="12"/>
  </si>
  <si>
    <t>事業主貸</t>
    <rPh sb="0" eb="3">
      <t>ジギョウヌシ</t>
    </rPh>
    <rPh sb="3" eb="4">
      <t>カシ</t>
    </rPh>
    <phoneticPr fontId="12"/>
  </si>
  <si>
    <t>事業主貸</t>
    <rPh sb="0" eb="3">
      <t>ジギョウヌシ</t>
    </rPh>
    <rPh sb="3" eb="4">
      <t>カシ</t>
    </rPh>
    <phoneticPr fontId="12"/>
  </si>
  <si>
    <t>事業主借</t>
    <rPh sb="0" eb="2">
      <t>ジギョウ</t>
    </rPh>
    <rPh sb="2" eb="3">
      <t>ヌシ</t>
    </rPh>
    <rPh sb="3" eb="4">
      <t>カ</t>
    </rPh>
    <phoneticPr fontId="12"/>
  </si>
  <si>
    <t>事業主借</t>
    <rPh sb="0" eb="3">
      <t>ジギョウヌシ</t>
    </rPh>
    <rPh sb="3" eb="4">
      <t>カ</t>
    </rPh>
    <phoneticPr fontId="12"/>
  </si>
  <si>
    <r>
      <rPr>
        <sz val="11"/>
        <color theme="0"/>
        <rFont val="Calibri"/>
        <family val="2"/>
        <charset val="128"/>
        <scheme val="minor"/>
      </rPr>
      <t>固定資産</t>
    </r>
    <rPh sb="0" eb="4">
      <t>コテイシサン</t>
    </rPh>
    <phoneticPr fontId="13"/>
  </si>
  <si>
    <r>
      <rPr>
        <sz val="11"/>
        <color theme="0"/>
        <rFont val="Calibri"/>
        <family val="3"/>
        <charset val="128"/>
        <scheme val="minor"/>
      </rPr>
      <t>流動資産</t>
    </r>
    <rPh sb="0" eb="2">
      <t>リュウドウ</t>
    </rPh>
    <rPh sb="2" eb="4">
      <t>シサン</t>
    </rPh>
    <phoneticPr fontId="13"/>
  </si>
  <si>
    <r>
      <rPr>
        <sz val="11"/>
        <color theme="0"/>
        <rFont val="Calibri"/>
        <family val="3"/>
        <charset val="128"/>
        <scheme val="minor"/>
      </rPr>
      <t>純資産</t>
    </r>
    <rPh sb="0" eb="3">
      <t>ジュンシサン</t>
    </rPh>
    <phoneticPr fontId="13"/>
  </si>
  <si>
    <r>
      <rPr>
        <sz val="11"/>
        <color theme="0"/>
        <rFont val="Calibri"/>
        <family val="3"/>
        <charset val="128"/>
        <scheme val="minor"/>
      </rPr>
      <t>固定負債</t>
    </r>
    <rPh sb="0" eb="4">
      <t>コテイフサイ</t>
    </rPh>
    <phoneticPr fontId="13"/>
  </si>
  <si>
    <r>
      <rPr>
        <sz val="11"/>
        <color theme="0"/>
        <rFont val="Calibri"/>
        <family val="3"/>
        <charset val="128"/>
        <scheme val="minor"/>
      </rPr>
      <t>流動負債</t>
    </r>
    <rPh sb="0" eb="4">
      <t>リュウドウフサイ</t>
    </rPh>
    <phoneticPr fontId="13"/>
  </si>
  <si>
    <t>引当金等合計(繰戻)</t>
    <rPh sb="0" eb="4">
      <t>ヒキアテキンナド</t>
    </rPh>
    <rPh sb="4" eb="6">
      <t>ゴウケイ</t>
    </rPh>
    <rPh sb="7" eb="9">
      <t>クリモドシ</t>
    </rPh>
    <phoneticPr fontId="41"/>
  </si>
  <si>
    <t>引当金等合計(繰入)</t>
    <rPh sb="0" eb="4">
      <t>ヒキアテキンナド</t>
    </rPh>
    <rPh sb="4" eb="6">
      <t>ゴウケイ</t>
    </rPh>
    <rPh sb="7" eb="9">
      <t>クリイレ</t>
    </rPh>
    <phoneticPr fontId="41"/>
  </si>
  <si>
    <t>引当金等（繰入）</t>
    <phoneticPr fontId="12"/>
  </si>
  <si>
    <t>●●信用金庫</t>
    <rPh sb="2" eb="4">
      <t>シンヨウ</t>
    </rPh>
    <rPh sb="4" eb="6">
      <t>キンコ</t>
    </rPh>
    <phoneticPr fontId="12"/>
  </si>
  <si>
    <t>※こちらのシートに財務数値を入力して下さい</t>
    <rPh sb="9" eb="13">
      <t>ザイムスウチ</t>
    </rPh>
    <rPh sb="14" eb="16">
      <t>ニュウリョク</t>
    </rPh>
    <rPh sb="18" eb="19">
      <t>クダ</t>
    </rPh>
    <phoneticPr fontId="12"/>
  </si>
  <si>
    <t>屋号</t>
    <rPh sb="0" eb="2">
      <t>ヤゴウ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</si>
</sst>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_ "/>
    <numFmt numFmtId="177" formatCode="yyyy&quot;年&quot;m&quot;月&quot;d&quot;日&quot;;@"/>
    <numFmt numFmtId="178" formatCode="#&quot;月&quot;"/>
    <numFmt numFmtId="179" formatCode="\■#"/>
  </numFmts>
  <fonts count="73" x14ac:knownFonts="1">
    <font>
      <sz val="11"/>
      <color theme="1"/>
      <name val="Calibri"/>
      <scheme val="minor"/>
    </font>
    <font>
      <sz val="11"/>
      <color theme="1"/>
      <name val="Calibri"/>
      <family val="2"/>
      <charset val="128"/>
      <scheme val="minor"/>
    </font>
    <font>
      <sz val="11"/>
      <color theme="1"/>
      <name val="Calibri"/>
      <family val="2"/>
      <charset val="128"/>
      <scheme val="minor"/>
    </font>
    <font>
      <sz val="11"/>
      <color theme="1"/>
      <name val="Calibri"/>
      <family val="2"/>
      <charset val="128"/>
      <scheme val="minor"/>
    </font>
    <font>
      <sz val="11"/>
      <color theme="1"/>
      <name val="Calibri"/>
      <family val="2"/>
      <charset val="128"/>
      <scheme val="minor"/>
    </font>
    <font>
      <sz val="11"/>
      <color theme="1"/>
      <name val="Calibri"/>
      <family val="2"/>
      <charset val="128"/>
      <scheme val="minor"/>
    </font>
    <font>
      <sz val="11"/>
      <color theme="1"/>
      <name val="Calibri"/>
      <family val="2"/>
      <charset val="128"/>
      <scheme val="minor"/>
    </font>
    <font>
      <sz val="11"/>
      <name val="Calibri"/>
      <family val="2"/>
    </font>
    <font>
      <b/>
      <sz val="20"/>
      <color theme="1"/>
      <name val="游ゴシック"/>
      <family val="3"/>
      <charset val="128"/>
    </font>
    <font>
      <b/>
      <sz val="12"/>
      <color theme="1"/>
      <name val="游ゴシック"/>
      <family val="3"/>
      <charset val="128"/>
    </font>
    <font>
      <sz val="11"/>
      <color theme="1"/>
      <name val="游ゴシック"/>
      <family val="3"/>
      <charset val="128"/>
    </font>
    <font>
      <b/>
      <sz val="11"/>
      <color theme="1"/>
      <name val="游ゴシック"/>
      <family val="3"/>
      <charset val="128"/>
    </font>
    <font>
      <sz val="6"/>
      <name val="Calibri"/>
      <family val="3"/>
      <charset val="128"/>
      <scheme val="minor"/>
    </font>
    <font>
      <sz val="6"/>
      <name val="Calibri"/>
      <family val="2"/>
      <charset val="128"/>
      <scheme val="minor"/>
    </font>
    <font>
      <b/>
      <sz val="11"/>
      <color theme="1"/>
      <name val="Calibri"/>
      <family val="2"/>
      <scheme val="minor"/>
    </font>
    <font>
      <b/>
      <sz val="12"/>
      <color theme="0"/>
      <name val="游ゴシック"/>
      <family val="3"/>
      <charset val="128"/>
    </font>
    <font>
      <sz val="11"/>
      <color theme="0"/>
      <name val="Calibri"/>
      <family val="2"/>
    </font>
    <font>
      <b/>
      <sz val="12"/>
      <name val="游ゴシック"/>
      <family val="3"/>
      <charset val="128"/>
    </font>
    <font>
      <b/>
      <sz val="11"/>
      <color theme="0"/>
      <name val="游ゴシック"/>
      <family val="3"/>
      <charset val="128"/>
    </font>
    <font>
      <b/>
      <sz val="11"/>
      <color theme="1"/>
      <name val="Calibri"/>
      <family val="2"/>
      <charset val="128"/>
      <scheme val="minor"/>
    </font>
    <font>
      <sz val="11"/>
      <color theme="1"/>
      <name val="Calibri"/>
      <family val="2"/>
      <scheme val="minor"/>
    </font>
    <font>
      <b/>
      <sz val="11"/>
      <color theme="0"/>
      <name val="Calibri"/>
      <family val="2"/>
    </font>
    <font>
      <b/>
      <sz val="14"/>
      <color theme="1"/>
      <name val="Calibri"/>
      <family val="3"/>
      <charset val="128"/>
      <scheme val="minor"/>
    </font>
    <font>
      <sz val="11"/>
      <color theme="1"/>
      <name val="ＭＳ ゴシック"/>
      <family val="3"/>
      <charset val="128"/>
    </font>
    <font>
      <sz val="11"/>
      <color theme="1"/>
      <name val="ＭＳ Ｐゴシック"/>
      <family val="3"/>
      <charset val="128"/>
    </font>
    <font>
      <sz val="11"/>
      <color theme="1"/>
      <name val="ＭＳ Ｐゴシック"/>
      <family val="2"/>
      <charset val="128"/>
    </font>
    <font>
      <b/>
      <sz val="14"/>
      <color theme="1"/>
      <name val="ＭＳ ゴシック"/>
      <family val="3"/>
      <charset val="128"/>
    </font>
    <font>
      <b/>
      <sz val="14"/>
      <color theme="1"/>
      <name val="Calibri"/>
      <family val="2"/>
      <scheme val="minor"/>
    </font>
    <font>
      <b/>
      <sz val="11"/>
      <color theme="1"/>
      <name val="ＭＳ ゴシック"/>
      <family val="3"/>
      <charset val="128"/>
    </font>
    <font>
      <sz val="12"/>
      <color theme="1"/>
      <name val="Calibri"/>
      <family val="2"/>
      <charset val="128"/>
      <scheme val="minor"/>
    </font>
    <font>
      <sz val="12"/>
      <color theme="1"/>
      <name val="ＭＳ Ｐゴシック"/>
      <family val="2"/>
      <charset val="128"/>
    </font>
    <font>
      <sz val="12"/>
      <color theme="1"/>
      <name val="Calibri"/>
      <family val="2"/>
      <scheme val="minor"/>
    </font>
    <font>
      <sz val="12"/>
      <color theme="1"/>
      <name val="Calibri"/>
      <family val="3"/>
      <charset val="128"/>
      <scheme val="minor"/>
    </font>
    <font>
      <b/>
      <sz val="11"/>
      <color theme="1"/>
      <name val="Calibri"/>
      <family val="3"/>
      <charset val="128"/>
      <scheme val="minor"/>
    </font>
    <font>
      <b/>
      <sz val="12"/>
      <color theme="1"/>
      <name val="Calibri"/>
      <family val="3"/>
      <charset val="128"/>
      <scheme val="minor"/>
    </font>
    <font>
      <sz val="10"/>
      <name val="ＭＳ 明朝"/>
      <family val="1"/>
      <charset val="128"/>
    </font>
    <font>
      <b/>
      <u/>
      <sz val="16"/>
      <name val="ＭＳ Ｐゴシック"/>
      <family val="3"/>
      <charset val="128"/>
    </font>
    <font>
      <sz val="10"/>
      <name val="ＭＳ Ｐゴシック"/>
      <family val="3"/>
      <charset val="128"/>
    </font>
    <font>
      <sz val="10"/>
      <color indexed="9"/>
      <name val="ＭＳ Ｐゴシック"/>
      <family val="3"/>
      <charset val="128"/>
    </font>
    <font>
      <sz val="16"/>
      <name val="ＭＳ Ｐゴシック"/>
      <family val="3"/>
      <charset val="128"/>
    </font>
    <font>
      <sz val="10"/>
      <color indexed="22"/>
      <name val="ＭＳ Ｐゴシック"/>
      <family val="3"/>
      <charset val="128"/>
    </font>
    <font>
      <sz val="6"/>
      <name val="ＭＳ 明朝"/>
      <family val="1"/>
      <charset val="128"/>
    </font>
    <font>
      <b/>
      <sz val="10"/>
      <name val="ＭＳ Ｐゴシック"/>
      <family val="3"/>
      <charset val="128"/>
    </font>
    <font>
      <b/>
      <sz val="10"/>
      <color indexed="22"/>
      <name val="ＭＳ Ｐゴシック"/>
      <family val="3"/>
      <charset val="128"/>
    </font>
    <font>
      <b/>
      <sz val="10"/>
      <color indexed="9"/>
      <name val="ＭＳ Ｐゴシック"/>
      <family val="3"/>
      <charset val="128"/>
    </font>
    <font>
      <sz val="1"/>
      <color indexed="22"/>
      <name val="ＭＳ Ｐゴシック"/>
      <family val="3"/>
      <charset val="128"/>
    </font>
    <font>
      <sz val="1"/>
      <color indexed="9"/>
      <name val="ＭＳ Ｐゴシック"/>
      <family val="3"/>
      <charset val="128"/>
    </font>
    <font>
      <sz val="1"/>
      <name val="ＭＳ Ｐゴシック"/>
      <family val="3"/>
      <charset val="128"/>
    </font>
    <font>
      <b/>
      <sz val="1"/>
      <name val="ＭＳ Ｐゴシック"/>
      <family val="3"/>
      <charset val="128"/>
    </font>
    <font>
      <sz val="1"/>
      <color theme="0"/>
      <name val="ＭＳ Ｐゴシック"/>
      <family val="3"/>
      <charset val="128"/>
    </font>
    <font>
      <sz val="10"/>
      <color theme="0"/>
      <name val="ＭＳ Ｐゴシック"/>
      <family val="3"/>
      <charset val="128"/>
    </font>
    <font>
      <sz val="6"/>
      <name val="ＭＳ Ｐゴシック"/>
      <family val="3"/>
      <charset val="128"/>
    </font>
    <font>
      <sz val="1"/>
      <color theme="1"/>
      <name val="ＭＳ Ｐゴシック"/>
      <family val="3"/>
      <charset val="128"/>
    </font>
    <font>
      <sz val="10"/>
      <color theme="1"/>
      <name val="ＭＳ Ｐゴシック"/>
      <family val="3"/>
      <charset val="128"/>
    </font>
    <font>
      <b/>
      <sz val="14"/>
      <name val="ＭＳ Ｐゴシック"/>
      <family val="3"/>
      <charset val="128"/>
    </font>
    <font>
      <b/>
      <sz val="16"/>
      <color theme="1"/>
      <name val="Calibri"/>
      <family val="3"/>
      <charset val="128"/>
      <scheme val="minor"/>
    </font>
    <font>
      <b/>
      <sz val="20"/>
      <color theme="1"/>
      <name val="Calibri"/>
      <family val="3"/>
      <charset val="128"/>
      <scheme val="minor"/>
    </font>
    <font>
      <sz val="11"/>
      <name val="Calibri"/>
      <family val="3"/>
      <charset val="128"/>
      <scheme val="minor"/>
    </font>
    <font>
      <sz val="11"/>
      <color theme="1"/>
      <name val="Meiryo UI"/>
      <family val="2"/>
      <charset val="128"/>
    </font>
    <font>
      <b/>
      <sz val="11"/>
      <color theme="0"/>
      <name val="Calibri"/>
      <family val="2"/>
      <scheme val="minor"/>
    </font>
    <font>
      <sz val="11"/>
      <color theme="1"/>
      <name val="Segoe UI Symbol"/>
      <family val="3"/>
    </font>
    <font>
      <sz val="11"/>
      <color theme="1"/>
      <name val="Calibri"/>
      <family val="3"/>
      <charset val="128"/>
    </font>
    <font>
      <b/>
      <sz val="14"/>
      <color theme="1"/>
      <name val="ＭＳ Ｐゴシック"/>
      <family val="3"/>
      <charset val="128"/>
    </font>
    <font>
      <u/>
      <sz val="11"/>
      <color theme="10"/>
      <name val="Calibri"/>
      <family val="2"/>
      <scheme val="minor"/>
    </font>
    <font>
      <u/>
      <sz val="11"/>
      <color theme="10"/>
      <name val="Calibri"/>
      <family val="3"/>
      <charset val="128"/>
      <scheme val="minor"/>
    </font>
    <font>
      <sz val="11"/>
      <color theme="0"/>
      <name val="Calibri"/>
      <family val="2"/>
      <scheme val="minor"/>
    </font>
    <font>
      <sz val="11"/>
      <color theme="1"/>
      <name val="MS UI Gothic"/>
      <family val="3"/>
      <charset val="128"/>
    </font>
    <font>
      <sz val="11"/>
      <color theme="1"/>
      <name val="Calibri"/>
      <scheme val="minor"/>
    </font>
    <font>
      <sz val="9"/>
      <color theme="1"/>
      <name val="ＭＳ Ｐゴシック"/>
      <family val="2"/>
      <charset val="128"/>
    </font>
    <font>
      <sz val="11"/>
      <name val="Calibri"/>
      <family val="2"/>
      <scheme val="minor"/>
    </font>
    <font>
      <sz val="11"/>
      <color theme="0"/>
      <name val="Calibri"/>
      <family val="2"/>
      <charset val="128"/>
      <scheme val="minor"/>
    </font>
    <font>
      <sz val="11"/>
      <color theme="0"/>
      <name val="Calibri"/>
      <family val="3"/>
      <charset val="128"/>
      <scheme val="minor"/>
    </font>
    <font>
      <sz val="11"/>
      <color theme="0"/>
      <name val="ＭＳ Ｐゴシック"/>
      <family val="2"/>
      <charset val="128"/>
    </font>
  </fonts>
  <fills count="17">
    <fill>
      <patternFill patternType="none"/>
    </fill>
    <fill>
      <patternFill patternType="gray125"/>
    </fill>
    <fill>
      <patternFill patternType="solid">
        <fgColor rgb="FFE7FFF6"/>
        <bgColor indexed="64"/>
      </patternFill>
    </fill>
    <fill>
      <patternFill patternType="solid">
        <fgColor theme="2" tint="-4.9989318521683403E-2"/>
        <bgColor indexed="64"/>
      </patternFill>
    </fill>
    <fill>
      <patternFill patternType="solid">
        <fgColor theme="6" tint="-0.249977111117893"/>
        <bgColor indexed="64"/>
      </patternFill>
    </fill>
    <fill>
      <patternFill patternType="solid">
        <fgColor rgb="FFAC9C04"/>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DFFEB"/>
        <bgColor indexed="64"/>
      </patternFill>
    </fill>
    <fill>
      <patternFill patternType="solid">
        <fgColor rgb="FFD1FFE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7" tint="0.59999389629810485"/>
        <bgColor indexed="64"/>
      </patternFill>
    </fill>
  </fills>
  <borders count="64">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top style="thin">
        <color rgb="FF000000"/>
      </top>
      <bottom style="medium">
        <color rgb="FF000000"/>
      </bottom>
      <diagonal/>
    </border>
    <border>
      <left/>
      <right style="thin">
        <color rgb="FF000000"/>
      </right>
      <top/>
      <bottom style="thin">
        <color indexed="64"/>
      </bottom>
      <diagonal/>
    </border>
    <border>
      <left/>
      <right style="thin">
        <color rgb="FF000000"/>
      </right>
      <top style="medium">
        <color rgb="FF000000"/>
      </top>
      <bottom style="thin">
        <color indexed="64"/>
      </bottom>
      <diagonal/>
    </border>
    <border>
      <left style="thin">
        <color rgb="FF000000"/>
      </left>
      <right/>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style="hair">
        <color auto="1"/>
      </bottom>
      <diagonal/>
    </border>
    <border>
      <left/>
      <right/>
      <top/>
      <bottom style="double">
        <color indexed="64"/>
      </bottom>
      <diagonal/>
    </border>
    <border>
      <left style="thin">
        <color indexed="64"/>
      </left>
      <right/>
      <top/>
      <bottom style="double">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6" fontId="5" fillId="0" borderId="0" applyFont="0" applyFill="0" applyBorder="0" applyAlignment="0" applyProtection="0">
      <alignment vertical="center"/>
    </xf>
    <xf numFmtId="9" fontId="5" fillId="0" borderId="0" applyFont="0" applyFill="0" applyBorder="0" applyAlignment="0" applyProtection="0">
      <alignment vertical="center"/>
    </xf>
    <xf numFmtId="0" fontId="35" fillId="0" borderId="0"/>
    <xf numFmtId="38" fontId="5" fillId="0" borderId="0" applyFont="0" applyFill="0" applyBorder="0" applyAlignment="0" applyProtection="0">
      <alignment vertical="center"/>
    </xf>
    <xf numFmtId="0" fontId="4" fillId="0" borderId="0">
      <alignment vertical="center"/>
    </xf>
    <xf numFmtId="0" fontId="63" fillId="0" borderId="0" applyNumberFormat="0" applyFill="0" applyBorder="0" applyAlignment="0" applyProtection="0"/>
    <xf numFmtId="38" fontId="67" fillId="0" borderId="0" applyFont="0" applyFill="0" applyBorder="0" applyAlignment="0" applyProtection="0">
      <alignment vertical="center"/>
    </xf>
  </cellStyleXfs>
  <cellXfs count="284">
    <xf numFmtId="0" fontId="0" fillId="0" borderId="0" xfId="0" applyAlignment="1">
      <alignment vertical="center"/>
    </xf>
    <xf numFmtId="0" fontId="8" fillId="0" borderId="0" xfId="0" applyFont="1" applyAlignment="1">
      <alignment horizontal="center" vertical="center"/>
    </xf>
    <xf numFmtId="0" fontId="14" fillId="0" borderId="0" xfId="0" applyFont="1" applyAlignment="1">
      <alignment vertical="center"/>
    </xf>
    <xf numFmtId="38" fontId="11" fillId="0" borderId="9" xfId="0" applyNumberFormat="1" applyFont="1" applyBorder="1" applyAlignment="1">
      <alignment horizontal="right" vertical="center"/>
    </xf>
    <xf numFmtId="38" fontId="11" fillId="0" borderId="18" xfId="0" applyNumberFormat="1" applyFont="1" applyBorder="1" applyAlignment="1">
      <alignment horizontal="right" vertical="center"/>
    </xf>
    <xf numFmtId="38" fontId="11" fillId="3" borderId="9" xfId="0" applyNumberFormat="1" applyFont="1" applyFill="1" applyBorder="1" applyAlignment="1">
      <alignment horizontal="right" vertical="center"/>
    </xf>
    <xf numFmtId="38" fontId="11" fillId="3" borderId="18" xfId="0" applyNumberFormat="1" applyFont="1" applyFill="1" applyBorder="1" applyAlignment="1">
      <alignment horizontal="right" vertical="center"/>
    </xf>
    <xf numFmtId="38" fontId="11" fillId="3" borderId="20" xfId="0" applyNumberFormat="1" applyFont="1" applyFill="1" applyBorder="1" applyAlignment="1">
      <alignment horizontal="right" vertical="center"/>
    </xf>
    <xf numFmtId="38" fontId="11" fillId="2" borderId="17" xfId="0" applyNumberFormat="1" applyFont="1" applyFill="1" applyBorder="1" applyAlignment="1">
      <alignment horizontal="right" vertical="center"/>
    </xf>
    <xf numFmtId="38" fontId="11" fillId="2" borderId="21" xfId="0" applyNumberFormat="1" applyFont="1" applyFill="1" applyBorder="1" applyAlignment="1">
      <alignment horizontal="right" vertical="center"/>
    </xf>
    <xf numFmtId="0" fontId="15" fillId="4" borderId="8" xfId="0" applyFont="1" applyFill="1" applyBorder="1" applyAlignment="1" applyProtection="1">
      <alignment horizontal="right" vertical="center"/>
      <protection locked="0"/>
    </xf>
    <xf numFmtId="0" fontId="15" fillId="4" borderId="7" xfId="0" applyFont="1" applyFill="1" applyBorder="1" applyAlignment="1">
      <alignment horizontal="left" vertical="center"/>
    </xf>
    <xf numFmtId="0" fontId="15" fillId="4" borderId="8" xfId="0" applyFont="1" applyFill="1" applyBorder="1" applyAlignment="1">
      <alignment horizontal="right" vertical="center"/>
    </xf>
    <xf numFmtId="0" fontId="15" fillId="4" borderId="9" xfId="0" applyFont="1" applyFill="1" applyBorder="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0" fontId="9" fillId="0" borderId="1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9" fillId="3" borderId="22" xfId="0" applyFont="1" applyFill="1" applyBorder="1" applyAlignment="1">
      <alignment vertical="center"/>
    </xf>
    <xf numFmtId="0" fontId="17" fillId="0" borderId="4" xfId="0" applyFont="1" applyBorder="1" applyAlignment="1" applyProtection="1">
      <alignment horizontal="center" vertical="center"/>
      <protection locked="0"/>
    </xf>
    <xf numFmtId="0" fontId="9" fillId="3" borderId="12" xfId="0" applyFont="1" applyFill="1" applyBorder="1" applyAlignment="1">
      <alignment vertical="center"/>
    </xf>
    <xf numFmtId="0" fontId="9" fillId="0" borderId="25" xfId="0" applyFont="1" applyBorder="1" applyAlignment="1">
      <alignment horizontal="center" vertical="center"/>
    </xf>
    <xf numFmtId="0" fontId="9" fillId="0" borderId="24" xfId="0" applyFont="1" applyBorder="1" applyAlignment="1">
      <alignment horizontal="center" vertical="center"/>
    </xf>
    <xf numFmtId="0" fontId="6" fillId="0" borderId="0" xfId="1">
      <alignment vertical="center"/>
    </xf>
    <xf numFmtId="3" fontId="6" fillId="0" borderId="28" xfId="1" applyNumberFormat="1" applyBorder="1">
      <alignment vertical="center"/>
    </xf>
    <xf numFmtId="0" fontId="23" fillId="0" borderId="28" xfId="1" applyFont="1" applyBorder="1" applyAlignment="1">
      <alignment horizontal="center" vertical="center"/>
    </xf>
    <xf numFmtId="0" fontId="6" fillId="0" borderId="0" xfId="1" applyAlignment="1">
      <alignment horizontal="center" vertical="center"/>
    </xf>
    <xf numFmtId="3" fontId="6" fillId="0" borderId="0" xfId="1" applyNumberFormat="1">
      <alignment vertical="center"/>
    </xf>
    <xf numFmtId="0" fontId="20" fillId="0" borderId="0" xfId="1" applyFont="1" applyAlignment="1">
      <alignment vertical="top" wrapText="1"/>
    </xf>
    <xf numFmtId="0" fontId="6" fillId="0" borderId="0" xfId="1" applyProtection="1">
      <alignment vertical="center"/>
      <protection locked="0"/>
    </xf>
    <xf numFmtId="0" fontId="29" fillId="0" borderId="0" xfId="1" applyFont="1">
      <alignment vertical="center"/>
    </xf>
    <xf numFmtId="0" fontId="30" fillId="0" borderId="0" xfId="1" applyFont="1" applyProtection="1">
      <alignment vertical="center"/>
      <protection locked="0"/>
    </xf>
    <xf numFmtId="177" fontId="31" fillId="0" borderId="0" xfId="1" applyNumberFormat="1" applyFont="1" applyProtection="1">
      <alignment vertical="center"/>
      <protection locked="0"/>
    </xf>
    <xf numFmtId="0" fontId="23" fillId="0" borderId="0" xfId="1" applyFont="1" applyAlignment="1">
      <alignment vertical="center" wrapText="1"/>
    </xf>
    <xf numFmtId="0" fontId="27" fillId="0" borderId="0" xfId="1" applyFont="1" applyProtection="1">
      <alignment vertical="center"/>
      <protection locked="0"/>
    </xf>
    <xf numFmtId="0" fontId="25" fillId="0" borderId="0" xfId="1" applyFont="1">
      <alignment vertical="center"/>
    </xf>
    <xf numFmtId="0" fontId="24" fillId="0" borderId="0" xfId="0" applyFont="1" applyAlignment="1">
      <alignment vertical="center"/>
    </xf>
    <xf numFmtId="0" fontId="6" fillId="7" borderId="29" xfId="1" applyFill="1" applyBorder="1">
      <alignment vertical="center"/>
    </xf>
    <xf numFmtId="0" fontId="6" fillId="7" borderId="30" xfId="1" applyFill="1" applyBorder="1">
      <alignment vertical="center"/>
    </xf>
    <xf numFmtId="0" fontId="6" fillId="7" borderId="31" xfId="1" applyFill="1" applyBorder="1">
      <alignment vertical="center"/>
    </xf>
    <xf numFmtId="0" fontId="6" fillId="7" borderId="32" xfId="1" applyFill="1" applyBorder="1">
      <alignment vertical="center"/>
    </xf>
    <xf numFmtId="0" fontId="6" fillId="7" borderId="34" xfId="1" applyFill="1" applyBorder="1">
      <alignment vertical="center"/>
    </xf>
    <xf numFmtId="0" fontId="6" fillId="7" borderId="35" xfId="1" applyFill="1" applyBorder="1">
      <alignment vertical="center"/>
    </xf>
    <xf numFmtId="0" fontId="6" fillId="7" borderId="36" xfId="1" applyFill="1" applyBorder="1">
      <alignment vertical="center"/>
    </xf>
    <xf numFmtId="0" fontId="6" fillId="7" borderId="33" xfId="1" applyFill="1" applyBorder="1">
      <alignment vertical="center"/>
    </xf>
    <xf numFmtId="0" fontId="6" fillId="7" borderId="0" xfId="1" applyFill="1">
      <alignment vertical="center"/>
    </xf>
    <xf numFmtId="0" fontId="6" fillId="8" borderId="29" xfId="1" applyFill="1" applyBorder="1">
      <alignment vertical="center"/>
    </xf>
    <xf numFmtId="0" fontId="6" fillId="8" borderId="30" xfId="1" applyFill="1" applyBorder="1">
      <alignment vertical="center"/>
    </xf>
    <xf numFmtId="0" fontId="6" fillId="8" borderId="32" xfId="1" applyFill="1" applyBorder="1">
      <alignment vertical="center"/>
    </xf>
    <xf numFmtId="0" fontId="6" fillId="8" borderId="34" xfId="1" applyFill="1" applyBorder="1">
      <alignment vertical="center"/>
    </xf>
    <xf numFmtId="0" fontId="6" fillId="8" borderId="35" xfId="1" applyFill="1" applyBorder="1">
      <alignment vertical="center"/>
    </xf>
    <xf numFmtId="0" fontId="6" fillId="8" borderId="31" xfId="1" applyFill="1" applyBorder="1">
      <alignment vertical="center"/>
    </xf>
    <xf numFmtId="0" fontId="6" fillId="8" borderId="36" xfId="1" applyFill="1" applyBorder="1">
      <alignment vertical="center"/>
    </xf>
    <xf numFmtId="0" fontId="6" fillId="8" borderId="33" xfId="1" applyFill="1" applyBorder="1">
      <alignment vertical="center"/>
    </xf>
    <xf numFmtId="0" fontId="6" fillId="9" borderId="32" xfId="1" applyFill="1" applyBorder="1">
      <alignment vertical="center"/>
    </xf>
    <xf numFmtId="0" fontId="6" fillId="9" borderId="33" xfId="1" applyFill="1" applyBorder="1">
      <alignment vertical="center"/>
    </xf>
    <xf numFmtId="0" fontId="6" fillId="10" borderId="29" xfId="1" applyFill="1" applyBorder="1">
      <alignment vertical="center"/>
    </xf>
    <xf numFmtId="0" fontId="6" fillId="10" borderId="30" xfId="1" applyFill="1" applyBorder="1">
      <alignment vertical="center"/>
    </xf>
    <xf numFmtId="0" fontId="6" fillId="10" borderId="34" xfId="1" applyFill="1" applyBorder="1">
      <alignment vertical="center"/>
    </xf>
    <xf numFmtId="0" fontId="6" fillId="10" borderId="35" xfId="1" applyFill="1" applyBorder="1">
      <alignment vertical="center"/>
    </xf>
    <xf numFmtId="0" fontId="6" fillId="10" borderId="31" xfId="1" applyFill="1" applyBorder="1">
      <alignment vertical="center"/>
    </xf>
    <xf numFmtId="0" fontId="6" fillId="10" borderId="33" xfId="1" applyFill="1" applyBorder="1">
      <alignment vertical="center"/>
    </xf>
    <xf numFmtId="0" fontId="6" fillId="10" borderId="36" xfId="1" applyFill="1" applyBorder="1">
      <alignment vertical="center"/>
    </xf>
    <xf numFmtId="0" fontId="6" fillId="2" borderId="29" xfId="1" applyFill="1" applyBorder="1">
      <alignment vertical="center"/>
    </xf>
    <xf numFmtId="0" fontId="6" fillId="2" borderId="30" xfId="1" applyFill="1" applyBorder="1">
      <alignment vertical="center"/>
    </xf>
    <xf numFmtId="0" fontId="6" fillId="2" borderId="32" xfId="1" applyFill="1" applyBorder="1">
      <alignment vertical="center"/>
    </xf>
    <xf numFmtId="0" fontId="6" fillId="2" borderId="34" xfId="1" applyFill="1" applyBorder="1">
      <alignment vertical="center"/>
    </xf>
    <xf numFmtId="0" fontId="6" fillId="2" borderId="35" xfId="1" applyFill="1" applyBorder="1">
      <alignment vertical="center"/>
    </xf>
    <xf numFmtId="0" fontId="6" fillId="2" borderId="31" xfId="1" applyFill="1" applyBorder="1">
      <alignment vertical="center"/>
    </xf>
    <xf numFmtId="0" fontId="6" fillId="2" borderId="33" xfId="1" applyFill="1" applyBorder="1">
      <alignment vertical="center"/>
    </xf>
    <xf numFmtId="0" fontId="6" fillId="2" borderId="36" xfId="1" applyFill="1" applyBorder="1">
      <alignment vertical="center"/>
    </xf>
    <xf numFmtId="0" fontId="6" fillId="11" borderId="29" xfId="1" applyFill="1" applyBorder="1">
      <alignment vertical="center"/>
    </xf>
    <xf numFmtId="0" fontId="6" fillId="11" borderId="30" xfId="1" applyFill="1" applyBorder="1">
      <alignment vertical="center"/>
    </xf>
    <xf numFmtId="0" fontId="6" fillId="11" borderId="32" xfId="1" applyFill="1" applyBorder="1">
      <alignment vertical="center"/>
    </xf>
    <xf numFmtId="0" fontId="6" fillId="11" borderId="34" xfId="1" applyFill="1" applyBorder="1">
      <alignment vertical="center"/>
    </xf>
    <xf numFmtId="0" fontId="6" fillId="11" borderId="35" xfId="1" applyFill="1" applyBorder="1">
      <alignment vertical="center"/>
    </xf>
    <xf numFmtId="0" fontId="6" fillId="11" borderId="31" xfId="1" applyFill="1" applyBorder="1">
      <alignment vertical="center"/>
    </xf>
    <xf numFmtId="0" fontId="6" fillId="11" borderId="33" xfId="1" applyFill="1" applyBorder="1">
      <alignment vertical="center"/>
    </xf>
    <xf numFmtId="0" fontId="6" fillId="11" borderId="36" xfId="1" applyFill="1" applyBorder="1">
      <alignment vertical="center"/>
    </xf>
    <xf numFmtId="0" fontId="19" fillId="2" borderId="0" xfId="1" applyFont="1" applyFill="1" applyAlignment="1">
      <alignment horizontal="center" vertical="center"/>
    </xf>
    <xf numFmtId="0" fontId="19" fillId="8" borderId="0" xfId="1" applyFont="1" applyFill="1" applyAlignment="1">
      <alignment horizontal="center" vertical="center"/>
    </xf>
    <xf numFmtId="0" fontId="28" fillId="7" borderId="0" xfId="1" applyFont="1" applyFill="1" applyAlignment="1">
      <alignment horizontal="center" vertical="center"/>
    </xf>
    <xf numFmtId="0" fontId="19" fillId="7" borderId="0" xfId="1" applyFont="1" applyFill="1" applyAlignment="1">
      <alignment horizontal="center" vertical="center"/>
    </xf>
    <xf numFmtId="0" fontId="6" fillId="0" borderId="0" xfId="1" applyAlignment="1">
      <alignment horizontal="right" vertical="center"/>
    </xf>
    <xf numFmtId="0" fontId="6" fillId="11" borderId="0" xfId="1" applyFill="1">
      <alignment vertical="center"/>
    </xf>
    <xf numFmtId="0" fontId="19" fillId="11" borderId="0" xfId="1" applyFont="1" applyFill="1" applyAlignment="1">
      <alignment horizontal="center" vertical="center"/>
    </xf>
    <xf numFmtId="0" fontId="19" fillId="0" borderId="0" xfId="1" applyFont="1" applyAlignment="1">
      <alignment horizontal="center" vertical="center"/>
    </xf>
    <xf numFmtId="0" fontId="5" fillId="0" borderId="0" xfId="3">
      <alignment vertical="center"/>
    </xf>
    <xf numFmtId="0" fontId="5" fillId="0" borderId="0" xfId="3" applyAlignment="1">
      <alignment vertical="center" wrapText="1"/>
    </xf>
    <xf numFmtId="0" fontId="33" fillId="0" borderId="0" xfId="3" applyFont="1">
      <alignment vertical="center"/>
    </xf>
    <xf numFmtId="0" fontId="34" fillId="0" borderId="0" xfId="3" applyFont="1">
      <alignment vertical="center"/>
    </xf>
    <xf numFmtId="3" fontId="33" fillId="0" borderId="28" xfId="4" applyNumberFormat="1" applyFont="1" applyBorder="1" applyAlignment="1">
      <alignment horizontal="center" vertical="center"/>
    </xf>
    <xf numFmtId="0" fontId="34" fillId="12" borderId="0" xfId="3" applyFont="1" applyFill="1">
      <alignment vertical="center"/>
    </xf>
    <xf numFmtId="0" fontId="34" fillId="12" borderId="37" xfId="3" applyFont="1" applyFill="1" applyBorder="1">
      <alignment vertical="center"/>
    </xf>
    <xf numFmtId="0" fontId="23" fillId="0" borderId="0" xfId="3" applyFont="1">
      <alignment vertical="center"/>
    </xf>
    <xf numFmtId="3" fontId="33" fillId="6" borderId="28" xfId="4" applyNumberFormat="1" applyFont="1" applyFill="1" applyBorder="1" applyAlignment="1">
      <alignment horizontal="center" vertical="center"/>
    </xf>
    <xf numFmtId="10" fontId="33" fillId="6" borderId="28" xfId="5" applyNumberFormat="1" applyFont="1" applyFill="1" applyBorder="1" applyAlignment="1">
      <alignment horizontal="center" vertical="center"/>
    </xf>
    <xf numFmtId="0" fontId="36" fillId="0" borderId="0" xfId="6" applyFont="1" applyAlignment="1">
      <alignment horizontal="center"/>
    </xf>
    <xf numFmtId="0" fontId="36" fillId="0" borderId="0" xfId="6" applyFont="1"/>
    <xf numFmtId="0" fontId="37" fillId="0" borderId="0" xfId="6" applyFont="1"/>
    <xf numFmtId="0" fontId="38" fillId="0" borderId="0" xfId="6" applyFont="1" applyProtection="1">
      <protection hidden="1"/>
    </xf>
    <xf numFmtId="0" fontId="39" fillId="0" borderId="0" xfId="6" applyFont="1" applyAlignment="1">
      <alignment horizontal="center"/>
    </xf>
    <xf numFmtId="0" fontId="40" fillId="0" borderId="0" xfId="6" applyFont="1"/>
    <xf numFmtId="0" fontId="40" fillId="0" borderId="0" xfId="6" applyFont="1" applyProtection="1">
      <protection hidden="1"/>
    </xf>
    <xf numFmtId="0" fontId="37" fillId="0" borderId="0" xfId="6" applyFont="1" applyAlignment="1" applyProtection="1">
      <alignment horizontal="left" vertical="center"/>
      <protection locked="0"/>
    </xf>
    <xf numFmtId="0" fontId="39" fillId="0" borderId="0" xfId="6" applyFont="1" applyAlignment="1">
      <alignment horizontal="center" vertical="center"/>
    </xf>
    <xf numFmtId="0" fontId="37" fillId="0" borderId="0" xfId="6" applyFont="1" applyAlignment="1" applyProtection="1">
      <alignment horizontal="right" vertical="center"/>
      <protection locked="0"/>
    </xf>
    <xf numFmtId="0" fontId="42" fillId="0" borderId="0" xfId="6" applyFont="1" applyAlignment="1">
      <alignment vertical="center"/>
    </xf>
    <xf numFmtId="0" fontId="43" fillId="0" borderId="0" xfId="6" applyFont="1" applyAlignment="1">
      <alignment vertical="center"/>
    </xf>
    <xf numFmtId="0" fontId="43" fillId="0" borderId="0" xfId="6" applyFont="1" applyAlignment="1" applyProtection="1">
      <alignment vertical="center"/>
      <protection hidden="1"/>
    </xf>
    <xf numFmtId="0" fontId="44" fillId="0" borderId="0" xfId="6" applyFont="1" applyAlignment="1" applyProtection="1">
      <alignment vertical="center"/>
      <protection hidden="1"/>
    </xf>
    <xf numFmtId="0" fontId="45" fillId="0" borderId="0" xfId="6" applyFont="1" applyProtection="1">
      <protection hidden="1"/>
    </xf>
    <xf numFmtId="0" fontId="45" fillId="0" borderId="0" xfId="6" applyFont="1" applyAlignment="1" applyProtection="1">
      <alignment horizontal="right" indent="1"/>
      <protection hidden="1"/>
    </xf>
    <xf numFmtId="0" fontId="46" fillId="0" borderId="0" xfId="6" applyFont="1" applyProtection="1">
      <protection hidden="1"/>
    </xf>
    <xf numFmtId="0" fontId="42" fillId="0" borderId="0" xfId="6" applyFont="1"/>
    <xf numFmtId="0" fontId="43" fillId="0" borderId="0" xfId="6" applyFont="1"/>
    <xf numFmtId="0" fontId="47" fillId="0" borderId="0" xfId="6" applyFont="1" applyProtection="1">
      <protection hidden="1"/>
    </xf>
    <xf numFmtId="0" fontId="48" fillId="0" borderId="0" xfId="6" applyFont="1" applyProtection="1">
      <protection hidden="1"/>
    </xf>
    <xf numFmtId="0" fontId="44" fillId="0" borderId="0" xfId="6" applyFont="1" applyProtection="1">
      <protection hidden="1"/>
    </xf>
    <xf numFmtId="0" fontId="43" fillId="0" borderId="0" xfId="6" applyFont="1" applyProtection="1">
      <protection hidden="1"/>
    </xf>
    <xf numFmtId="0" fontId="49" fillId="0" borderId="0" xfId="6" applyFont="1" applyProtection="1">
      <protection hidden="1"/>
    </xf>
    <xf numFmtId="0" fontId="50" fillId="0" borderId="0" xfId="3" applyFont="1" applyAlignment="1" applyProtection="1">
      <alignment horizontal="center" vertical="center"/>
      <protection hidden="1"/>
    </xf>
    <xf numFmtId="0" fontId="50" fillId="0" borderId="0" xfId="3" applyFont="1" applyProtection="1">
      <alignment vertical="center"/>
      <protection hidden="1"/>
    </xf>
    <xf numFmtId="0" fontId="49" fillId="0" borderId="0" xfId="3" applyFont="1" applyProtection="1">
      <alignment vertical="center"/>
      <protection hidden="1"/>
    </xf>
    <xf numFmtId="0" fontId="50" fillId="0" borderId="0" xfId="3" applyFont="1" applyAlignment="1" applyProtection="1">
      <alignment horizontal="left" vertical="center"/>
      <protection hidden="1"/>
    </xf>
    <xf numFmtId="3" fontId="50" fillId="0" borderId="0" xfId="3" applyNumberFormat="1" applyFont="1" applyProtection="1">
      <alignment vertical="center"/>
      <protection hidden="1"/>
    </xf>
    <xf numFmtId="38" fontId="50" fillId="0" borderId="0" xfId="3" applyNumberFormat="1" applyFont="1" applyProtection="1">
      <alignment vertical="center"/>
      <protection hidden="1"/>
    </xf>
    <xf numFmtId="0" fontId="52" fillId="0" borderId="0" xfId="6" applyFont="1" applyProtection="1">
      <protection hidden="1"/>
    </xf>
    <xf numFmtId="0" fontId="42" fillId="0" borderId="0" xfId="6" applyFont="1" applyProtection="1">
      <protection hidden="1"/>
    </xf>
    <xf numFmtId="0" fontId="53" fillId="0" borderId="0" xfId="6" applyFont="1" applyProtection="1">
      <protection hidden="1"/>
    </xf>
    <xf numFmtId="0" fontId="37" fillId="0" borderId="0" xfId="6" applyFont="1" applyProtection="1">
      <protection hidden="1"/>
    </xf>
    <xf numFmtId="0" fontId="37" fillId="0" borderId="0" xfId="6" applyFont="1" applyAlignment="1">
      <alignment horizontal="distributed" vertical="center"/>
    </xf>
    <xf numFmtId="0" fontId="37" fillId="0" borderId="0" xfId="6" applyFont="1" applyAlignment="1">
      <alignment horizontal="distributed" indent="1"/>
    </xf>
    <xf numFmtId="38" fontId="37" fillId="0" borderId="0" xfId="7" applyFont="1" applyFill="1" applyBorder="1" applyAlignment="1" applyProtection="1">
      <alignment horizontal="right" vertical="center" indent="1"/>
      <protection locked="0"/>
    </xf>
    <xf numFmtId="0" fontId="37" fillId="0" borderId="35" xfId="6" applyFont="1" applyBorder="1" applyAlignment="1">
      <alignment horizontal="distributed" vertical="center"/>
    </xf>
    <xf numFmtId="0" fontId="37" fillId="0" borderId="35" xfId="6" applyFont="1" applyBorder="1" applyAlignment="1">
      <alignment horizontal="distributed" indent="1"/>
    </xf>
    <xf numFmtId="38" fontId="37" fillId="0" borderId="35" xfId="7" applyFont="1" applyFill="1" applyBorder="1" applyAlignment="1" applyProtection="1">
      <alignment horizontal="right" vertical="center" indent="1"/>
      <protection locked="0"/>
    </xf>
    <xf numFmtId="0" fontId="37" fillId="0" borderId="0" xfId="6" applyFont="1" applyAlignment="1">
      <alignment horizontal="distributed" vertical="center" indent="2"/>
    </xf>
    <xf numFmtId="0" fontId="37" fillId="0" borderId="0" xfId="6" applyFont="1" applyAlignment="1">
      <alignment horizontal="distributed" indent="2"/>
    </xf>
    <xf numFmtId="0" fontId="37" fillId="0" borderId="35" xfId="6" applyFont="1" applyBorder="1" applyAlignment="1">
      <alignment horizontal="left" vertical="center"/>
    </xf>
    <xf numFmtId="0" fontId="37" fillId="0" borderId="35" xfId="6" applyFont="1" applyBorder="1" applyAlignment="1">
      <alignment horizontal="left" indent="1"/>
    </xf>
    <xf numFmtId="0" fontId="37" fillId="0" borderId="0" xfId="6" applyFont="1" applyAlignment="1">
      <alignment horizontal="right" indent="1"/>
    </xf>
    <xf numFmtId="38" fontId="37" fillId="0" borderId="0" xfId="7" applyFont="1" applyFill="1" applyBorder="1" applyAlignment="1">
      <alignment horizontal="right" vertical="center" indent="1"/>
    </xf>
    <xf numFmtId="38" fontId="37" fillId="13" borderId="0" xfId="7" applyFont="1" applyFill="1" applyBorder="1" applyAlignment="1" applyProtection="1">
      <alignment horizontal="right" vertical="center" indent="1"/>
      <protection locked="0"/>
    </xf>
    <xf numFmtId="0" fontId="55" fillId="0" borderId="0" xfId="3" applyFont="1" applyAlignment="1">
      <alignment horizontal="centerContinuous" vertical="center"/>
    </xf>
    <xf numFmtId="0" fontId="5" fillId="0" borderId="0" xfId="3" applyAlignment="1">
      <alignment horizontal="centerContinuous" vertical="center"/>
    </xf>
    <xf numFmtId="0" fontId="5" fillId="0" borderId="0" xfId="3" applyAlignment="1">
      <alignment horizontal="right" vertical="center"/>
    </xf>
    <xf numFmtId="0" fontId="5" fillId="0" borderId="30" xfId="3" applyBorder="1">
      <alignment vertical="center"/>
    </xf>
    <xf numFmtId="3" fontId="0" fillId="0" borderId="30" xfId="4" applyNumberFormat="1" applyFont="1" applyBorder="1">
      <alignment vertical="center"/>
    </xf>
    <xf numFmtId="0" fontId="5" fillId="0" borderId="29" xfId="3" applyBorder="1">
      <alignment vertical="center"/>
    </xf>
    <xf numFmtId="3" fontId="0" fillId="0" borderId="0" xfId="4" applyNumberFormat="1" applyFont="1">
      <alignment vertical="center"/>
    </xf>
    <xf numFmtId="0" fontId="5" fillId="0" borderId="32" xfId="3" applyBorder="1">
      <alignment vertical="center"/>
    </xf>
    <xf numFmtId="3" fontId="0" fillId="0" borderId="38" xfId="4" applyNumberFormat="1" applyFont="1" applyBorder="1">
      <alignment vertical="center"/>
    </xf>
    <xf numFmtId="0" fontId="5" fillId="0" borderId="39" xfId="3" applyBorder="1">
      <alignment vertical="center"/>
    </xf>
    <xf numFmtId="3" fontId="0" fillId="0" borderId="0" xfId="4" applyNumberFormat="1" applyFont="1" applyFill="1">
      <alignment vertical="center"/>
    </xf>
    <xf numFmtId="0" fontId="4" fillId="0" borderId="0" xfId="8">
      <alignment vertical="center"/>
    </xf>
    <xf numFmtId="0" fontId="4" fillId="0" borderId="0" xfId="8" applyAlignment="1">
      <alignment horizontal="right" vertical="center"/>
    </xf>
    <xf numFmtId="0" fontId="33" fillId="14" borderId="43" xfId="8" applyFont="1" applyFill="1" applyBorder="1">
      <alignment vertical="center"/>
    </xf>
    <xf numFmtId="0" fontId="33" fillId="14" borderId="30" xfId="8" applyFont="1" applyFill="1" applyBorder="1">
      <alignment vertical="center"/>
    </xf>
    <xf numFmtId="0" fontId="4" fillId="0" borderId="44" xfId="8" applyBorder="1">
      <alignment vertical="center"/>
    </xf>
    <xf numFmtId="0" fontId="4" fillId="0" borderId="45" xfId="8" applyBorder="1">
      <alignment vertical="center"/>
    </xf>
    <xf numFmtId="0" fontId="4" fillId="0" borderId="46" xfId="8" applyBorder="1">
      <alignment vertical="center"/>
    </xf>
    <xf numFmtId="0" fontId="4" fillId="0" borderId="37" xfId="8" applyBorder="1">
      <alignment vertical="center"/>
    </xf>
    <xf numFmtId="0" fontId="4" fillId="0" borderId="47" xfId="8" applyBorder="1">
      <alignment vertical="center"/>
    </xf>
    <xf numFmtId="0" fontId="4" fillId="0" borderId="48" xfId="8" applyBorder="1">
      <alignment vertical="center"/>
    </xf>
    <xf numFmtId="0" fontId="4" fillId="0" borderId="49" xfId="8" applyBorder="1">
      <alignment vertical="center"/>
    </xf>
    <xf numFmtId="0" fontId="4" fillId="0" borderId="50" xfId="8" applyBorder="1" applyAlignment="1">
      <alignment horizontal="center" vertical="center"/>
    </xf>
    <xf numFmtId="0" fontId="4" fillId="0" borderId="28" xfId="8" applyBorder="1">
      <alignment vertical="center"/>
    </xf>
    <xf numFmtId="0" fontId="4" fillId="0" borderId="51" xfId="8" applyBorder="1">
      <alignment vertical="center"/>
    </xf>
    <xf numFmtId="0" fontId="4" fillId="0" borderId="52" xfId="8" applyBorder="1">
      <alignment vertical="center"/>
    </xf>
    <xf numFmtId="0" fontId="4" fillId="0" borderId="53" xfId="8" applyBorder="1">
      <alignment vertical="center"/>
    </xf>
    <xf numFmtId="0" fontId="4" fillId="0" borderId="54" xfId="8" applyBorder="1">
      <alignment vertical="center"/>
    </xf>
    <xf numFmtId="0" fontId="4" fillId="0" borderId="55" xfId="8" applyBorder="1">
      <alignment vertical="center"/>
    </xf>
    <xf numFmtId="0" fontId="33" fillId="0" borderId="35" xfId="8" applyFont="1" applyBorder="1">
      <alignment vertical="center"/>
    </xf>
    <xf numFmtId="0" fontId="4" fillId="0" borderId="56" xfId="8" applyBorder="1">
      <alignment vertical="center"/>
    </xf>
    <xf numFmtId="0" fontId="4" fillId="0" borderId="57" xfId="8" applyBorder="1">
      <alignment vertical="center"/>
    </xf>
    <xf numFmtId="0" fontId="33" fillId="14" borderId="52" xfId="8" applyFont="1" applyFill="1" applyBorder="1">
      <alignment vertical="center"/>
    </xf>
    <xf numFmtId="0" fontId="33" fillId="14" borderId="0" xfId="8" applyFont="1" applyFill="1">
      <alignment vertical="center"/>
    </xf>
    <xf numFmtId="0" fontId="4" fillId="14" borderId="52" xfId="8" applyFill="1" applyBorder="1">
      <alignment vertical="center"/>
    </xf>
    <xf numFmtId="0" fontId="4" fillId="14" borderId="0" xfId="8" applyFill="1">
      <alignment vertical="center"/>
    </xf>
    <xf numFmtId="0" fontId="4" fillId="14" borderId="49" xfId="8" applyFill="1" applyBorder="1">
      <alignment vertical="center"/>
    </xf>
    <xf numFmtId="0" fontId="4" fillId="14" borderId="50" xfId="8" applyFill="1" applyBorder="1">
      <alignment vertical="center"/>
    </xf>
    <xf numFmtId="0" fontId="4" fillId="14" borderId="58" xfId="8" applyFill="1" applyBorder="1">
      <alignment vertical="center"/>
    </xf>
    <xf numFmtId="0" fontId="4" fillId="14" borderId="59" xfId="8" applyFill="1" applyBorder="1">
      <alignment vertical="center"/>
    </xf>
    <xf numFmtId="0" fontId="4" fillId="0" borderId="60" xfId="8" applyBorder="1">
      <alignment vertical="center"/>
    </xf>
    <xf numFmtId="0" fontId="4" fillId="0" borderId="61" xfId="8" applyBorder="1">
      <alignment vertical="center"/>
    </xf>
    <xf numFmtId="0" fontId="57" fillId="0" borderId="0" xfId="8" applyFont="1">
      <alignment vertical="center"/>
    </xf>
    <xf numFmtId="0" fontId="33" fillId="11" borderId="0" xfId="3" applyFont="1" applyFill="1">
      <alignment vertical="center"/>
    </xf>
    <xf numFmtId="0" fontId="5" fillId="11" borderId="0" xfId="3" applyFill="1">
      <alignment vertical="center"/>
    </xf>
    <xf numFmtId="0" fontId="23" fillId="0" borderId="37" xfId="8" applyFont="1" applyBorder="1">
      <alignment vertical="center"/>
    </xf>
    <xf numFmtId="0" fontId="59" fillId="4" borderId="40" xfId="8" applyFont="1" applyFill="1" applyBorder="1">
      <alignment vertical="center"/>
    </xf>
    <xf numFmtId="0" fontId="59" fillId="4" borderId="41" xfId="8" applyFont="1" applyFill="1" applyBorder="1">
      <alignment vertical="center"/>
    </xf>
    <xf numFmtId="178" fontId="59" fillId="4" borderId="42" xfId="8" applyNumberFormat="1" applyFont="1" applyFill="1" applyBorder="1" applyAlignment="1">
      <alignment horizontal="center" vertical="center"/>
    </xf>
    <xf numFmtId="38" fontId="4" fillId="0" borderId="47" xfId="8" applyNumberFormat="1" applyBorder="1">
      <alignment vertical="center"/>
    </xf>
    <xf numFmtId="38" fontId="4" fillId="0" borderId="48" xfId="8" applyNumberFormat="1" applyBorder="1">
      <alignment vertical="center"/>
    </xf>
    <xf numFmtId="0" fontId="24" fillId="0" borderId="0" xfId="0" applyFont="1" applyAlignment="1">
      <alignment horizontal="center" vertical="center"/>
    </xf>
    <xf numFmtId="0" fontId="20" fillId="0" borderId="0" xfId="0" applyFont="1" applyAlignment="1">
      <alignment vertical="center"/>
    </xf>
    <xf numFmtId="0" fontId="3" fillId="0" borderId="0" xfId="1" applyFont="1" applyAlignment="1">
      <alignment horizontal="right" vertical="center"/>
    </xf>
    <xf numFmtId="0" fontId="11" fillId="0" borderId="0" xfId="0" applyFont="1" applyAlignment="1">
      <alignment horizontal="center" vertical="center"/>
    </xf>
    <xf numFmtId="179" fontId="24" fillId="0" borderId="0" xfId="0" applyNumberFormat="1" applyFont="1" applyAlignment="1">
      <alignment vertical="center"/>
    </xf>
    <xf numFmtId="0" fontId="24" fillId="0" borderId="0" xfId="0" applyFont="1" applyAlignment="1" applyProtection="1">
      <alignment vertical="center"/>
      <protection locked="0"/>
    </xf>
    <xf numFmtId="178" fontId="20" fillId="0" borderId="0" xfId="0" applyNumberFormat="1" applyFont="1" applyAlignment="1" applyProtection="1">
      <alignment horizontal="center" vertical="center"/>
      <protection locked="0"/>
    </xf>
    <xf numFmtId="179" fontId="63" fillId="0" borderId="0" xfId="9" applyNumberFormat="1" applyAlignment="1">
      <alignment vertical="center"/>
    </xf>
    <xf numFmtId="0" fontId="63" fillId="0" borderId="0" xfId="9" applyAlignment="1">
      <alignment vertical="center"/>
    </xf>
    <xf numFmtId="38" fontId="4" fillId="0" borderId="47" xfId="8" applyNumberFormat="1" applyBorder="1" applyProtection="1">
      <alignment vertical="center"/>
      <protection locked="0"/>
    </xf>
    <xf numFmtId="38" fontId="4" fillId="0" borderId="48" xfId="8" applyNumberFormat="1" applyBorder="1" applyProtection="1">
      <alignment vertical="center"/>
      <protection locked="0"/>
    </xf>
    <xf numFmtId="0" fontId="4" fillId="0" borderId="47" xfId="8" applyBorder="1" applyProtection="1">
      <alignment vertical="center"/>
      <protection locked="0"/>
    </xf>
    <xf numFmtId="0" fontId="4" fillId="0" borderId="48" xfId="8" applyBorder="1" applyProtection="1">
      <alignment vertical="center"/>
      <protection locked="0"/>
    </xf>
    <xf numFmtId="0" fontId="59" fillId="0" borderId="0" xfId="8" applyFont="1">
      <alignment vertical="center"/>
    </xf>
    <xf numFmtId="0" fontId="65" fillId="0" borderId="0" xfId="8" applyFont="1">
      <alignment vertical="center"/>
    </xf>
    <xf numFmtId="0" fontId="61" fillId="0" borderId="37" xfId="8" applyFont="1" applyBorder="1" applyProtection="1">
      <alignment vertical="center"/>
      <protection locked="0"/>
    </xf>
    <xf numFmtId="0" fontId="4" fillId="0" borderId="37" xfId="8" applyBorder="1" applyProtection="1">
      <alignment vertical="center"/>
      <protection locked="0"/>
    </xf>
    <xf numFmtId="0" fontId="66" fillId="0" borderId="0" xfId="0" applyFont="1" applyAlignment="1">
      <alignment vertical="center"/>
    </xf>
    <xf numFmtId="0" fontId="28" fillId="9" borderId="0" xfId="1" applyFont="1" applyFill="1" applyAlignment="1">
      <alignment horizontal="center" vertical="center"/>
    </xf>
    <xf numFmtId="38" fontId="6" fillId="15" borderId="28" xfId="10" applyFont="1" applyFill="1" applyBorder="1">
      <alignment vertical="center"/>
    </xf>
    <xf numFmtId="3" fontId="6" fillId="9" borderId="35" xfId="1" applyNumberFormat="1" applyFill="1" applyBorder="1">
      <alignment vertical="center"/>
    </xf>
    <xf numFmtId="0" fontId="6" fillId="9" borderId="34" xfId="1" applyFill="1" applyBorder="1">
      <alignment vertical="center"/>
    </xf>
    <xf numFmtId="0" fontId="68" fillId="9" borderId="35" xfId="1" applyFont="1" applyFill="1" applyBorder="1" applyAlignment="1">
      <alignment horizontal="center" vertical="center"/>
    </xf>
    <xf numFmtId="0" fontId="6" fillId="9" borderId="36" xfId="1" applyFill="1" applyBorder="1">
      <alignment vertical="center"/>
    </xf>
    <xf numFmtId="38" fontId="6" fillId="9" borderId="35" xfId="10" applyFont="1" applyFill="1" applyBorder="1">
      <alignment vertical="center"/>
    </xf>
    <xf numFmtId="0" fontId="2" fillId="0" borderId="38" xfId="3" applyFont="1" applyBorder="1">
      <alignment vertical="center"/>
    </xf>
    <xf numFmtId="0" fontId="2" fillId="0" borderId="32" xfId="3" applyFont="1" applyBorder="1">
      <alignment vertical="center"/>
    </xf>
    <xf numFmtId="0" fontId="2" fillId="0" borderId="0" xfId="3" applyFont="1">
      <alignment vertical="center"/>
    </xf>
    <xf numFmtId="0" fontId="69" fillId="0" borderId="0" xfId="3" applyFont="1">
      <alignment vertical="center"/>
    </xf>
    <xf numFmtId="0" fontId="65" fillId="0" borderId="0" xfId="3" applyFont="1">
      <alignment vertical="center"/>
    </xf>
    <xf numFmtId="3" fontId="65" fillId="0" borderId="0" xfId="3" applyNumberFormat="1" applyFont="1">
      <alignment vertical="center"/>
    </xf>
    <xf numFmtId="0" fontId="72" fillId="0" borderId="0" xfId="3" applyFont="1">
      <alignment vertical="center"/>
    </xf>
    <xf numFmtId="0" fontId="70" fillId="0" borderId="0" xfId="3" applyFont="1">
      <alignment vertical="center"/>
    </xf>
    <xf numFmtId="0" fontId="6" fillId="16" borderId="62" xfId="1" applyFill="1" applyBorder="1">
      <alignment vertical="center"/>
    </xf>
    <xf numFmtId="0" fontId="68" fillId="16" borderId="50" xfId="1" applyFont="1" applyFill="1" applyBorder="1" applyAlignment="1">
      <alignment horizontal="center" vertical="center"/>
    </xf>
    <xf numFmtId="0" fontId="6" fillId="16" borderId="63" xfId="1" applyFill="1" applyBorder="1">
      <alignment vertical="center"/>
    </xf>
    <xf numFmtId="0" fontId="62" fillId="2" borderId="28" xfId="0" applyFont="1" applyFill="1" applyBorder="1" applyAlignment="1">
      <alignment horizontal="center" vertical="center"/>
    </xf>
    <xf numFmtId="0" fontId="9" fillId="6" borderId="23" xfId="0" applyFont="1" applyFill="1" applyBorder="1" applyAlignment="1">
      <alignment horizontal="center" vertical="center"/>
    </xf>
    <xf numFmtId="0" fontId="7" fillId="6" borderId="11" xfId="0" applyFont="1" applyFill="1" applyBorder="1" applyAlignment="1">
      <alignment vertical="center"/>
    </xf>
    <xf numFmtId="38" fontId="10" fillId="6" borderId="10" xfId="0" applyNumberFormat="1" applyFont="1" applyFill="1" applyBorder="1" applyAlignment="1">
      <alignment horizontal="right" vertical="center"/>
    </xf>
    <xf numFmtId="0" fontId="9" fillId="3" borderId="12" xfId="0" applyFont="1" applyFill="1" applyBorder="1" applyAlignment="1">
      <alignment horizontal="center" vertical="center"/>
    </xf>
    <xf numFmtId="38" fontId="10" fillId="0" borderId="6" xfId="0" applyNumberFormat="1" applyFont="1" applyBorder="1" applyAlignment="1">
      <alignment horizontal="right" vertical="center"/>
    </xf>
    <xf numFmtId="38" fontId="10" fillId="0" borderId="7" xfId="0" applyNumberFormat="1" applyFont="1" applyBorder="1" applyAlignment="1">
      <alignment horizontal="right" vertical="center"/>
    </xf>
    <xf numFmtId="38" fontId="18" fillId="5" borderId="10" xfId="0" applyNumberFormat="1" applyFont="1" applyFill="1" applyBorder="1" applyAlignment="1">
      <alignment horizontal="right" vertical="center"/>
    </xf>
    <xf numFmtId="0" fontId="21" fillId="5" borderId="11" xfId="0" applyFont="1" applyFill="1" applyBorder="1" applyAlignment="1">
      <alignment vertical="center"/>
    </xf>
    <xf numFmtId="0" fontId="9" fillId="3" borderId="26" xfId="0" applyFont="1" applyFill="1" applyBorder="1" applyAlignment="1">
      <alignment horizontal="center" vertical="center"/>
    </xf>
    <xf numFmtId="0" fontId="7" fillId="3" borderId="27" xfId="0" applyFont="1" applyFill="1" applyBorder="1" applyAlignment="1">
      <alignment vertical="center"/>
    </xf>
    <xf numFmtId="38" fontId="10" fillId="3" borderId="1" xfId="0" applyNumberFormat="1" applyFont="1" applyFill="1" applyBorder="1" applyAlignment="1">
      <alignment horizontal="right" vertical="center"/>
    </xf>
    <xf numFmtId="0" fontId="7" fillId="3" borderId="2" xfId="0" applyFont="1" applyFill="1" applyBorder="1" applyAlignment="1">
      <alignment vertical="center"/>
    </xf>
    <xf numFmtId="0" fontId="9" fillId="3" borderId="3" xfId="0" applyFont="1" applyFill="1" applyBorder="1" applyAlignment="1">
      <alignment horizontal="center" vertical="center"/>
    </xf>
    <xf numFmtId="0" fontId="7" fillId="3" borderId="7" xfId="0" applyFont="1" applyFill="1" applyBorder="1" applyAlignment="1">
      <alignment vertical="center"/>
    </xf>
    <xf numFmtId="38" fontId="10" fillId="3" borderId="6" xfId="0" applyNumberFormat="1" applyFont="1" applyFill="1" applyBorder="1" applyAlignment="1">
      <alignment horizontal="right" vertical="center"/>
    </xf>
    <xf numFmtId="0" fontId="9" fillId="3" borderId="20" xfId="0" applyFont="1" applyFill="1" applyBorder="1" applyAlignment="1">
      <alignment horizontal="center" vertical="center"/>
    </xf>
    <xf numFmtId="0" fontId="8" fillId="0" borderId="0" xfId="0" applyFont="1" applyAlignment="1">
      <alignment horizontal="center" vertical="center"/>
    </xf>
    <xf numFmtId="0" fontId="0" fillId="0" borderId="0" xfId="0" applyAlignment="1">
      <alignment vertical="center"/>
    </xf>
    <xf numFmtId="0" fontId="15" fillId="4" borderId="6" xfId="0" applyFont="1" applyFill="1" applyBorder="1" applyAlignment="1">
      <alignment horizontal="center" vertical="center"/>
    </xf>
    <xf numFmtId="0" fontId="16" fillId="4" borderId="7" xfId="0" applyFont="1" applyFill="1" applyBorder="1" applyAlignment="1">
      <alignment vertical="center"/>
    </xf>
    <xf numFmtId="0" fontId="9" fillId="3" borderId="7" xfId="0" applyFont="1" applyFill="1" applyBorder="1" applyAlignment="1">
      <alignment horizontal="center" vertical="center"/>
    </xf>
    <xf numFmtId="0" fontId="9" fillId="6" borderId="10" xfId="0" applyFont="1" applyFill="1" applyBorder="1" applyAlignment="1">
      <alignment horizontal="center" vertical="center"/>
    </xf>
    <xf numFmtId="0" fontId="7" fillId="3" borderId="12" xfId="0" applyFont="1" applyFill="1" applyBorder="1" applyAlignment="1">
      <alignment vertical="center"/>
    </xf>
    <xf numFmtId="38" fontId="10" fillId="3" borderId="7" xfId="0" applyNumberFormat="1" applyFont="1" applyFill="1" applyBorder="1" applyAlignment="1">
      <alignment horizontal="right" vertical="center"/>
    </xf>
    <xf numFmtId="0" fontId="7" fillId="3" borderId="4" xfId="0" applyFont="1" applyFill="1" applyBorder="1" applyAlignment="1">
      <alignment vertical="center"/>
    </xf>
    <xf numFmtId="0" fontId="9" fillId="3" borderId="22" xfId="0" applyFont="1" applyFill="1" applyBorder="1" applyAlignment="1">
      <alignment horizontal="center" vertical="center"/>
    </xf>
    <xf numFmtId="0" fontId="15" fillId="5" borderId="10" xfId="0" applyFont="1" applyFill="1" applyBorder="1" applyAlignment="1">
      <alignment horizontal="center" vertical="center"/>
    </xf>
    <xf numFmtId="0" fontId="21" fillId="5" borderId="19" xfId="0" applyFont="1" applyFill="1" applyBorder="1" applyAlignment="1">
      <alignment vertical="center"/>
    </xf>
    <xf numFmtId="38" fontId="10" fillId="3" borderId="3" xfId="0" applyNumberFormat="1" applyFont="1" applyFill="1" applyBorder="1" applyAlignment="1">
      <alignment horizontal="right" vertical="center"/>
    </xf>
    <xf numFmtId="0" fontId="9" fillId="3" borderId="5" xfId="0" applyFont="1" applyFill="1" applyBorder="1" applyAlignment="1">
      <alignment horizontal="center" vertical="center"/>
    </xf>
    <xf numFmtId="0" fontId="15" fillId="5" borderId="23" xfId="0" applyFont="1" applyFill="1" applyBorder="1" applyAlignment="1">
      <alignment horizontal="center" vertical="center"/>
    </xf>
    <xf numFmtId="0" fontId="16" fillId="5" borderId="11" xfId="0" applyFont="1" applyFill="1" applyBorder="1" applyAlignment="1">
      <alignment vertical="center"/>
    </xf>
    <xf numFmtId="38" fontId="10" fillId="2" borderId="10" xfId="0" applyNumberFormat="1" applyFont="1" applyFill="1" applyBorder="1" applyAlignment="1">
      <alignment horizontal="right" vertical="center"/>
    </xf>
    <xf numFmtId="0" fontId="7" fillId="2" borderId="11" xfId="0" applyFont="1" applyFill="1" applyBorder="1" applyAlignment="1">
      <alignment vertical="center"/>
    </xf>
    <xf numFmtId="0" fontId="9" fillId="2" borderId="10" xfId="0" applyFont="1" applyFill="1" applyBorder="1" applyAlignment="1">
      <alignment horizontal="center" vertical="center"/>
    </xf>
    <xf numFmtId="38" fontId="10" fillId="2" borderId="16" xfId="0" applyNumberFormat="1" applyFont="1" applyFill="1" applyBorder="1" applyAlignment="1">
      <alignment horizontal="right" vertical="center"/>
    </xf>
    <xf numFmtId="0" fontId="7" fillId="2" borderId="15" xfId="0" applyFont="1" applyFill="1" applyBorder="1" applyAlignment="1">
      <alignment vertical="center"/>
    </xf>
    <xf numFmtId="0" fontId="9" fillId="2" borderId="14" xfId="0" applyFont="1" applyFill="1" applyBorder="1" applyAlignment="1">
      <alignment horizontal="center" vertical="center"/>
    </xf>
    <xf numFmtId="9" fontId="0" fillId="0" borderId="0" xfId="2" applyFont="1" applyFill="1" applyAlignment="1">
      <alignment horizontal="center" vertical="center"/>
    </xf>
    <xf numFmtId="176" fontId="0" fillId="0" borderId="0" xfId="2" applyNumberFormat="1" applyFont="1" applyFill="1" applyAlignment="1">
      <alignment horizontal="center" vertical="center"/>
    </xf>
    <xf numFmtId="0" fontId="28" fillId="10" borderId="32" xfId="1" applyFont="1" applyFill="1" applyBorder="1" applyAlignment="1">
      <alignment horizontal="center" vertical="center"/>
    </xf>
    <xf numFmtId="0" fontId="28" fillId="10" borderId="33" xfId="1" applyFont="1" applyFill="1" applyBorder="1" applyAlignment="1">
      <alignment horizontal="center" vertical="center"/>
    </xf>
    <xf numFmtId="0" fontId="26" fillId="0" borderId="0" xfId="1" applyFont="1" applyAlignment="1">
      <alignment horizontal="center" vertical="center"/>
    </xf>
    <xf numFmtId="0" fontId="22" fillId="0" borderId="0" xfId="1" applyFont="1" applyAlignment="1">
      <alignment horizontal="center" vertical="center"/>
    </xf>
    <xf numFmtId="0" fontId="31" fillId="0" borderId="0" xfId="1" applyFont="1" applyAlignment="1">
      <alignment horizontal="center" vertical="center"/>
    </xf>
    <xf numFmtId="0" fontId="22" fillId="0" borderId="0" xfId="3" applyFont="1" applyAlignment="1">
      <alignment horizontal="center" vertical="center"/>
    </xf>
    <xf numFmtId="0" fontId="36" fillId="0" borderId="0" xfId="6" applyFont="1" applyAlignment="1">
      <alignment horizontal="center"/>
    </xf>
    <xf numFmtId="0" fontId="54" fillId="0" borderId="0" xfId="6" applyFont="1" applyAlignment="1">
      <alignment horizontal="center"/>
    </xf>
    <xf numFmtId="0" fontId="56" fillId="0" borderId="0" xfId="8" applyFont="1" applyAlignment="1">
      <alignment horizontal="left" vertical="center"/>
    </xf>
  </cellXfs>
  <cellStyles count="11">
    <cellStyle name="パーセント 2" xfId="2" xr:uid="{2EB14AC3-5882-433F-998E-7AA9584A5524}"/>
    <cellStyle name="パーセント 3" xfId="5" xr:uid="{24B46FBF-7D77-4494-BB04-BF5E7A648FD9}"/>
    <cellStyle name="ハイパーリンク" xfId="9" builtinId="8"/>
    <cellStyle name="桁区切り" xfId="10" builtinId="6"/>
    <cellStyle name="桁区切り 2" xfId="7" xr:uid="{5A437BE9-0D86-48C4-BE48-FF10282BFB73}"/>
    <cellStyle name="通貨 2" xfId="4" xr:uid="{2F05CE1C-B698-4110-8F27-A2852180AD93}"/>
    <cellStyle name="標準" xfId="0" builtinId="0"/>
    <cellStyle name="標準 2" xfId="1" xr:uid="{DDD0BFCD-0F96-4AE9-875E-27A88ADA329C}"/>
    <cellStyle name="標準 3" xfId="3" xr:uid="{E7DBC426-C393-4BE2-A333-729F51D7F80F}"/>
    <cellStyle name="標準 4" xfId="8" xr:uid="{76DEDCC6-B2ED-45B3-AC79-262310918C7D}"/>
    <cellStyle name="標準_pl_01" xfId="6" xr:uid="{3CA2004E-5392-4DE5-A344-3A41FDD9D212}"/>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s>
  <tableStyles count="0" defaultTableStyle="TableStyleMedium2" defaultPivotStyle="PivotStyleLight16"/>
  <colors>
    <mruColors>
      <color rgb="FFE7FFF6"/>
      <color rgb="FFD1FFEF"/>
      <color rgb="FFFDFFEB"/>
      <color rgb="FFFBFFD9"/>
      <color rgb="FFF3FF85"/>
      <color rgb="FFAC9C04"/>
      <color rgb="FFFFECEB"/>
      <color rgb="FFE7EEFF"/>
      <color rgb="FFFFECE7"/>
      <color rgb="FFF8FA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678160919540229E-2"/>
          <c:y val="0"/>
          <c:w val="0.89521078830663403"/>
          <c:h val="0.93488237970253718"/>
        </c:manualLayout>
      </c:layout>
      <c:barChart>
        <c:barDir val="col"/>
        <c:grouping val="stacked"/>
        <c:varyColors val="0"/>
        <c:ser>
          <c:idx val="5"/>
          <c:order val="0"/>
          <c:tx>
            <c:strRef>
              <c:f>'構成図(BS)'!$B$36</c:f>
              <c:strCache>
                <c:ptCount val="1"/>
                <c:pt idx="0">
                  <c:v>事業主貸</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'構成図(BS)'!$C$36</c:f>
              <c:numCache>
                <c:formatCode>#,##0</c:formatCode>
                <c:ptCount val="1"/>
                <c:pt idx="0">
                  <c:v>#N/A</c:v>
                </c:pt>
              </c:numCache>
            </c:numRef>
          </c:val>
          <c:extLst>
            <c:ext xmlns:c16="http://schemas.microsoft.com/office/drawing/2014/chart" uri="{C3380CC4-5D6E-409C-BE32-E72D297353CC}">
              <c16:uniqueId val="{00000006-2E81-40ED-A8CB-3F441D7EACCC}"/>
            </c:ext>
          </c:extLst>
        </c:ser>
        <c:ser>
          <c:idx val="0"/>
          <c:order val="1"/>
          <c:tx>
            <c:strRef>
              <c:f>'構成図(BS)'!$B$31</c:f>
              <c:strCache>
                <c:ptCount val="1"/>
                <c:pt idx="0">
                  <c:v>固定資産</c:v>
                </c:pt>
              </c:strCache>
            </c:strRef>
          </c:tx>
          <c:spPr>
            <a:solidFill>
              <a:schemeClr val="accent1"/>
            </a:solidFill>
            <a:ln>
              <a:noFill/>
            </a:ln>
            <a:effectLst/>
          </c:spPr>
          <c:invertIfNegative val="0"/>
          <c:dPt>
            <c:idx val="0"/>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1-0CB5-42CA-BB5C-98F14087DE22}"/>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'構成図(BS)'!$C$31</c:f>
              <c:numCache>
                <c:formatCode>#,##0</c:formatCode>
                <c:ptCount val="1"/>
                <c:pt idx="0">
                  <c:v>#N/A</c:v>
                </c:pt>
              </c:numCache>
            </c:numRef>
          </c:val>
          <c:extLst>
            <c:ext xmlns:c16="http://schemas.microsoft.com/office/drawing/2014/chart" uri="{C3380CC4-5D6E-409C-BE32-E72D297353CC}">
              <c16:uniqueId val="{00000002-0CB5-42CA-BB5C-98F14087DE22}"/>
            </c:ext>
          </c:extLst>
        </c:ser>
        <c:ser>
          <c:idx val="1"/>
          <c:order val="2"/>
          <c:tx>
            <c:strRef>
              <c:f>'構成図(BS)'!$B$32</c:f>
              <c:strCache>
                <c:ptCount val="1"/>
                <c:pt idx="0">
                  <c:v>流動資産</c:v>
                </c:pt>
              </c:strCache>
            </c:strRef>
          </c:tx>
          <c:spPr>
            <a:solidFill>
              <a:schemeClr val="accent2"/>
            </a:solidFill>
            <a:ln>
              <a:noFill/>
            </a:ln>
            <a:effectLst/>
          </c:spPr>
          <c:invertIfNegative val="0"/>
          <c:dPt>
            <c:idx val="0"/>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4-0CB5-42CA-BB5C-98F14087DE22}"/>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'構成図(BS)'!$C$32</c:f>
              <c:numCache>
                <c:formatCode>#,##0</c:formatCode>
                <c:ptCount val="1"/>
                <c:pt idx="0">
                  <c:v>#N/A</c:v>
                </c:pt>
              </c:numCache>
            </c:numRef>
          </c:val>
          <c:extLst>
            <c:ext xmlns:c16="http://schemas.microsoft.com/office/drawing/2014/chart" uri="{C3380CC4-5D6E-409C-BE32-E72D297353CC}">
              <c16:uniqueId val="{00000005-0CB5-42CA-BB5C-98F14087DE22}"/>
            </c:ext>
          </c:extLst>
        </c:ser>
        <c:ser>
          <c:idx val="2"/>
          <c:order val="3"/>
          <c:tx>
            <c:strRef>
              <c:f>'構成図(BS)'!$B$33</c:f>
              <c:strCache>
                <c:ptCount val="1"/>
                <c:pt idx="0">
                  <c:v>純資産</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'構成図(BS)'!$C$33:$D$33</c:f>
              <c:numCache>
                <c:formatCode>#,##0</c:formatCode>
                <c:ptCount val="2"/>
                <c:pt idx="1">
                  <c:v>#N/A</c:v>
                </c:pt>
              </c:numCache>
            </c:numRef>
          </c:val>
          <c:extLst>
            <c:ext xmlns:c16="http://schemas.microsoft.com/office/drawing/2014/chart" uri="{C3380CC4-5D6E-409C-BE32-E72D297353CC}">
              <c16:uniqueId val="{00000006-0CB5-42CA-BB5C-98F14087DE22}"/>
            </c:ext>
          </c:extLst>
        </c:ser>
        <c:ser>
          <c:idx val="6"/>
          <c:order val="4"/>
          <c:tx>
            <c:strRef>
              <c:f>'構成図(BS)'!$B$37</c:f>
              <c:strCache>
                <c:ptCount val="1"/>
                <c:pt idx="0">
                  <c:v>事業主借</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'構成図(BS)'!$C$37:$D$37</c:f>
              <c:numCache>
                <c:formatCode>#,##0</c:formatCode>
                <c:ptCount val="2"/>
                <c:pt idx="1">
                  <c:v>#N/A</c:v>
                </c:pt>
              </c:numCache>
            </c:numRef>
          </c:val>
          <c:extLst>
            <c:ext xmlns:c16="http://schemas.microsoft.com/office/drawing/2014/chart" uri="{C3380CC4-5D6E-409C-BE32-E72D297353CC}">
              <c16:uniqueId val="{00000007-2E81-40ED-A8CB-3F441D7EACCC}"/>
            </c:ext>
          </c:extLst>
        </c:ser>
        <c:ser>
          <c:idx val="3"/>
          <c:order val="5"/>
          <c:tx>
            <c:strRef>
              <c:f>'構成図(BS)'!$B$34</c:f>
              <c:strCache>
                <c:ptCount val="1"/>
                <c:pt idx="0">
                  <c:v>固定負債</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'構成図(BS)'!$C$34:$D$34</c:f>
              <c:numCache>
                <c:formatCode>#,##0</c:formatCode>
                <c:ptCount val="2"/>
                <c:pt idx="1">
                  <c:v>#N/A</c:v>
                </c:pt>
              </c:numCache>
            </c:numRef>
          </c:val>
          <c:extLst>
            <c:ext xmlns:c16="http://schemas.microsoft.com/office/drawing/2014/chart" uri="{C3380CC4-5D6E-409C-BE32-E72D297353CC}">
              <c16:uniqueId val="{00000007-0CB5-42CA-BB5C-98F14087DE22}"/>
            </c:ext>
          </c:extLst>
        </c:ser>
        <c:ser>
          <c:idx val="4"/>
          <c:order val="6"/>
          <c:tx>
            <c:strRef>
              <c:f>'構成図(BS)'!$B$35</c:f>
              <c:strCache>
                <c:ptCount val="1"/>
                <c:pt idx="0">
                  <c:v>流動負債</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'構成図(BS)'!$C$35:$D$35</c:f>
              <c:numCache>
                <c:formatCode>#,##0</c:formatCode>
                <c:ptCount val="2"/>
                <c:pt idx="1">
                  <c:v>#N/A</c:v>
                </c:pt>
              </c:numCache>
            </c:numRef>
          </c:val>
          <c:extLst>
            <c:ext xmlns:c16="http://schemas.microsoft.com/office/drawing/2014/chart" uri="{C3380CC4-5D6E-409C-BE32-E72D297353CC}">
              <c16:uniqueId val="{00000008-0CB5-42CA-BB5C-98F14087DE22}"/>
            </c:ext>
          </c:extLst>
        </c:ser>
        <c:dLbls>
          <c:showLegendKey val="0"/>
          <c:showVal val="0"/>
          <c:showCatName val="0"/>
          <c:showSerName val="0"/>
          <c:showPercent val="0"/>
          <c:showBubbleSize val="0"/>
        </c:dLbls>
        <c:gapWidth val="0"/>
        <c:overlap val="100"/>
        <c:axId val="208741888"/>
        <c:axId val="208743424"/>
      </c:barChart>
      <c:catAx>
        <c:axId val="208741888"/>
        <c:scaling>
          <c:orientation val="minMax"/>
        </c:scaling>
        <c:delete val="1"/>
        <c:axPos val="b"/>
        <c:majorTickMark val="none"/>
        <c:minorTickMark val="none"/>
        <c:tickLblPos val="nextTo"/>
        <c:crossAx val="208743424"/>
        <c:crosses val="autoZero"/>
        <c:auto val="1"/>
        <c:lblAlgn val="ctr"/>
        <c:lblOffset val="100"/>
        <c:noMultiLvlLbl val="0"/>
      </c:catAx>
      <c:valAx>
        <c:axId val="208743424"/>
        <c:scaling>
          <c:orientation val="minMax"/>
        </c:scaling>
        <c:delete val="1"/>
        <c:axPos val="l"/>
        <c:numFmt formatCode="#,##0" sourceLinked="1"/>
        <c:majorTickMark val="none"/>
        <c:minorTickMark val="none"/>
        <c:tickLblPos val="nextTo"/>
        <c:crossAx val="20874188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29967426710098E-2"/>
          <c:y val="4.4910245295900333E-2"/>
          <c:w val="0.95276872964169379"/>
          <c:h val="0.91317498768330674"/>
        </c:manualLayout>
      </c:layout>
      <c:barChart>
        <c:barDir val="col"/>
        <c:grouping val="percentStacked"/>
        <c:varyColors val="0"/>
        <c:ser>
          <c:idx val="0"/>
          <c:order val="0"/>
          <c:tx>
            <c:strRef>
              <c:f>'構成図(PL)'!$N$10</c:f>
              <c:strCache>
                <c:ptCount val="1"/>
                <c:pt idx="0">
                  <c:v>売上高</c:v>
                </c:pt>
              </c:strCache>
            </c:strRef>
          </c:tx>
          <c:spPr>
            <a:solidFill>
              <a:schemeClr val="accent6">
                <a:lumMod val="40000"/>
                <a:lumOff val="60000"/>
              </a:schemeClr>
            </a:solidFill>
            <a:ln w="12700">
              <a:solidFill>
                <a:srgbClr val="000000"/>
              </a:solidFill>
              <a:prstDash val="solid"/>
            </a:ln>
          </c:spPr>
          <c:invertIfNegative val="0"/>
          <c:dPt>
            <c:idx val="0"/>
            <c:invertIfNegative val="0"/>
            <c:bubble3D val="0"/>
            <c:spPr>
              <a:solidFill>
                <a:srgbClr val="D1FFEF"/>
              </a:solidFill>
              <a:ln w="12700">
                <a:solidFill>
                  <a:srgbClr val="000000"/>
                </a:solidFill>
                <a:prstDash val="solid"/>
              </a:ln>
            </c:spPr>
            <c:extLst>
              <c:ext xmlns:c16="http://schemas.microsoft.com/office/drawing/2014/chart" uri="{C3380CC4-5D6E-409C-BE32-E72D297353CC}">
                <c16:uniqueId val="{00000000-20DD-427E-89DA-FFF68B19E93B}"/>
              </c:ext>
            </c:extLst>
          </c:dPt>
          <c:dLbls>
            <c:dLbl>
              <c:idx val="1"/>
              <c:spPr>
                <a:noFill/>
                <a:ln w="25400">
                  <a:noFill/>
                </a:ln>
              </c:spPr>
              <c:txPr>
                <a:bodyPr/>
                <a:lstStyle/>
                <a:p>
                  <a:pPr>
                    <a:defRPr sz="1025" b="0" i="0" u="none" strike="noStrike" baseline="0">
                      <a:solidFill>
                        <a:sysClr val="windowText" lastClr="000000"/>
                      </a:solidFill>
                      <a:latin typeface="ＭＳ Ｐゴシック"/>
                      <a:ea typeface="ＭＳ Ｐゴシック"/>
                      <a:cs typeface="ＭＳ Ｐゴシック"/>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20DD-427E-89DA-FFF68B19E93B}"/>
                </c:ext>
              </c:extLst>
            </c:dLbl>
            <c:spPr>
              <a:noFill/>
              <a:ln w="25400">
                <a:noFill/>
              </a:ln>
            </c:spPr>
            <c:txPr>
              <a:bodyPr wrap="square" lIns="38100" tIns="19050" rIns="38100" bIns="19050" anchor="ctr">
                <a:spAutoFit/>
              </a:bodyPr>
              <a:lstStyle/>
              <a:p>
                <a:pPr>
                  <a:defRPr sz="975" b="1" i="0" u="none" strike="noStrike" baseline="0">
                    <a:solidFill>
                      <a:sysClr val="windowText" lastClr="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'構成図(PL)'!$N$9:$AA$9</c:f>
              <c:strCache>
                <c:ptCount val="4"/>
                <c:pt idx="0">
                  <c:v>借方</c:v>
                </c:pt>
                <c:pt idx="3">
                  <c:v>貸方</c:v>
                </c:pt>
              </c:strCache>
            </c:strRef>
          </c:cat>
          <c:val>
            <c:numRef>
              <c:f>'構成図(PL)'!$P$10</c:f>
              <c:numCache>
                <c:formatCode>#,##0</c:formatCode>
                <c:ptCount val="1"/>
                <c:pt idx="0">
                  <c:v>0</c:v>
                </c:pt>
              </c:numCache>
            </c:numRef>
          </c:val>
          <c:extLst>
            <c:ext xmlns:c16="http://schemas.microsoft.com/office/drawing/2014/chart" uri="{C3380CC4-5D6E-409C-BE32-E72D297353CC}">
              <c16:uniqueId val="{00000002-20DD-427E-89DA-FFF68B19E93B}"/>
            </c:ext>
          </c:extLst>
        </c:ser>
        <c:ser>
          <c:idx val="4"/>
          <c:order val="1"/>
          <c:tx>
            <c:strRef>
              <c:f>'構成図(PL)'!$Q$11</c:f>
              <c:strCache>
                <c:ptCount val="1"/>
                <c:pt idx="0">
                  <c:v>売上総利益</c:v>
                </c:pt>
              </c:strCache>
            </c:strRef>
          </c:tx>
          <c:spPr>
            <a:solidFill>
              <a:srgbClr val="D1FFEF"/>
            </a:solidFill>
            <a:ln w="12700">
              <a:solidFill>
                <a:srgbClr val="000000"/>
              </a:solidFill>
              <a:prstDash val="solid"/>
            </a:ln>
          </c:spPr>
          <c:invertIfNegative val="0"/>
          <c:dPt>
            <c:idx val="1"/>
            <c:invertIfNegative val="0"/>
            <c:bubble3D val="0"/>
            <c:extLst>
              <c:ext xmlns:c16="http://schemas.microsoft.com/office/drawing/2014/chart" uri="{C3380CC4-5D6E-409C-BE32-E72D297353CC}">
                <c16:uniqueId val="{00000003-20DD-427E-89DA-FFF68B19E93B}"/>
              </c:ext>
            </c:extLst>
          </c:dPt>
          <c:dLbls>
            <c:dLbl>
              <c:idx val="0"/>
              <c:layout>
                <c:manualLayout>
                  <c:xMode val="edge"/>
                  <c:yMode val="edge"/>
                  <c:x val="0.17752442996742671"/>
                  <c:y val="0.12574868682852092"/>
                </c:manualLayout>
              </c:layout>
              <c:spPr>
                <a:noFill/>
                <a:ln w="25400">
                  <a:noFill/>
                </a:ln>
              </c:spPr>
              <c:txPr>
                <a:bodyPr/>
                <a:lstStyle/>
                <a:p>
                  <a:pPr>
                    <a:defRPr sz="1025" b="1"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DD-427E-89DA-FFF68B19E93B}"/>
                </c:ext>
              </c:extLst>
            </c:dLbl>
            <c:dLbl>
              <c:idx val="1"/>
              <c:spPr>
                <a:noFill/>
                <a:ln w="25400">
                  <a:noFill/>
                </a:ln>
              </c:spPr>
              <c:txPr>
                <a:bodyPr/>
                <a:lstStyle/>
                <a:p>
                  <a:pPr>
                    <a:defRPr sz="1025" b="1" i="0" u="none" strike="noStrike" baseline="0">
                      <a:solidFill>
                        <a:sysClr val="windowText" lastClr="000000"/>
                      </a:solidFill>
                      <a:latin typeface="ＭＳ Ｐゴシック"/>
                      <a:ea typeface="ＭＳ Ｐゴシック"/>
                      <a:cs typeface="ＭＳ Ｐゴシック"/>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20DD-427E-89DA-FFF68B19E93B}"/>
                </c:ext>
              </c:extLst>
            </c:dLbl>
            <c:spPr>
              <a:noFill/>
              <a:ln w="25400">
                <a:noFill/>
              </a:ln>
            </c:spPr>
            <c:txPr>
              <a:bodyPr wrap="square" lIns="38100" tIns="19050" rIns="38100" bIns="19050" anchor="ctr">
                <a:spAutoFit/>
              </a:bodyPr>
              <a:lstStyle/>
              <a:p>
                <a:pPr>
                  <a:defRPr sz="97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'構成図(PL)'!$N$9:$AA$9</c:f>
              <c:strCache>
                <c:ptCount val="4"/>
                <c:pt idx="0">
                  <c:v>借方</c:v>
                </c:pt>
                <c:pt idx="3">
                  <c:v>貸方</c:v>
                </c:pt>
              </c:strCache>
            </c:strRef>
          </c:cat>
          <c:val>
            <c:numRef>
              <c:f>'構成図(PL)'!$R$11:$S$11</c:f>
              <c:numCache>
                <c:formatCode>#,##0</c:formatCode>
                <c:ptCount val="2"/>
                <c:pt idx="1">
                  <c:v>0</c:v>
                </c:pt>
              </c:numCache>
            </c:numRef>
          </c:val>
          <c:extLst>
            <c:ext xmlns:c16="http://schemas.microsoft.com/office/drawing/2014/chart" uri="{C3380CC4-5D6E-409C-BE32-E72D297353CC}">
              <c16:uniqueId val="{00000005-20DD-427E-89DA-FFF68B19E93B}"/>
            </c:ext>
          </c:extLst>
        </c:ser>
        <c:ser>
          <c:idx val="3"/>
          <c:order val="2"/>
          <c:tx>
            <c:strRef>
              <c:f>'構成図(PL)'!$Q$10</c:f>
              <c:strCache>
                <c:ptCount val="1"/>
                <c:pt idx="0">
                  <c:v>売上原価</c:v>
                </c:pt>
              </c:strCache>
            </c:strRef>
          </c:tx>
          <c:spPr>
            <a:solidFill>
              <a:schemeClr val="accent3">
                <a:lumMod val="20000"/>
                <a:lumOff val="80000"/>
              </a:schemeClr>
            </a:solidFill>
            <a:ln w="12700">
              <a:solidFill>
                <a:srgbClr val="000000"/>
              </a:solidFill>
              <a:prstDash val="solid"/>
            </a:ln>
          </c:spPr>
          <c:invertIfNegative val="0"/>
          <c:dPt>
            <c:idx val="1"/>
            <c:invertIfNegative val="0"/>
            <c:bubble3D val="0"/>
            <c:extLst>
              <c:ext xmlns:c16="http://schemas.microsoft.com/office/drawing/2014/chart" uri="{C3380CC4-5D6E-409C-BE32-E72D297353CC}">
                <c16:uniqueId val="{00000006-20DD-427E-89DA-FFF68B19E93B}"/>
              </c:ext>
            </c:extLst>
          </c:dPt>
          <c:dLbls>
            <c:dLbl>
              <c:idx val="0"/>
              <c:layout>
                <c:manualLayout>
                  <c:xMode val="edge"/>
                  <c:yMode val="edge"/>
                  <c:x val="0.13355048859934854"/>
                  <c:y val="7.1856392473440528E-2"/>
                </c:manualLayout>
              </c:layout>
              <c:spPr>
                <a:noFill/>
                <a:ln w="25400">
                  <a:noFill/>
                </a:ln>
              </c:spPr>
              <c:txPr>
                <a:bodyPr/>
                <a:lstStyle/>
                <a:p>
                  <a:pPr>
                    <a:defRPr sz="1025" b="0" i="0" u="none" strike="noStrike" baseline="0">
                      <a:solidFill>
                        <a:sysClr val="windowText" lastClr="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0DD-427E-89DA-FFF68B19E93B}"/>
                </c:ext>
              </c:extLst>
            </c:dLbl>
            <c:dLbl>
              <c:idx val="1"/>
              <c:spPr>
                <a:noFill/>
                <a:ln w="25400">
                  <a:noFill/>
                </a:ln>
              </c:spPr>
              <c:txPr>
                <a:bodyPr/>
                <a:lstStyle/>
                <a:p>
                  <a:pPr>
                    <a:defRPr sz="975" b="1" i="0" u="none" strike="noStrike" baseline="0">
                      <a:solidFill>
                        <a:sysClr val="windowText" lastClr="000000"/>
                      </a:solidFill>
                      <a:latin typeface="ＭＳ Ｐゴシック"/>
                      <a:ea typeface="ＭＳ Ｐゴシック"/>
                      <a:cs typeface="ＭＳ Ｐゴシック"/>
                    </a:defRPr>
                  </a:pPr>
                  <a:endParaRPr lang="ja-JP"/>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0DD-427E-89DA-FFF68B19E93B}"/>
                </c:ext>
              </c:extLst>
            </c:dLbl>
            <c:spPr>
              <a:noFill/>
              <a:ln w="25400">
                <a:noFill/>
              </a:ln>
            </c:spPr>
            <c:txPr>
              <a:bodyPr wrap="square" lIns="38100" tIns="19050" rIns="38100" bIns="19050" anchor="ctr">
                <a:spAutoFit/>
              </a:bodyPr>
              <a:lstStyle/>
              <a:p>
                <a:pPr>
                  <a:defRPr sz="975" b="0" i="0" u="none" strike="noStrike" baseline="0">
                    <a:solidFill>
                      <a:sysClr val="windowText" lastClr="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'構成図(PL)'!$N$9:$AA$9</c:f>
              <c:strCache>
                <c:ptCount val="4"/>
                <c:pt idx="0">
                  <c:v>借方</c:v>
                </c:pt>
                <c:pt idx="3">
                  <c:v>貸方</c:v>
                </c:pt>
              </c:strCache>
            </c:strRef>
          </c:cat>
          <c:val>
            <c:numRef>
              <c:f>'構成図(PL)'!$R$10:$S$10</c:f>
              <c:numCache>
                <c:formatCode>#,##0</c:formatCode>
                <c:ptCount val="2"/>
                <c:pt idx="1">
                  <c:v>0</c:v>
                </c:pt>
              </c:numCache>
            </c:numRef>
          </c:val>
          <c:extLst>
            <c:ext xmlns:c16="http://schemas.microsoft.com/office/drawing/2014/chart" uri="{C3380CC4-5D6E-409C-BE32-E72D297353CC}">
              <c16:uniqueId val="{00000008-20DD-427E-89DA-FFF68B19E93B}"/>
            </c:ext>
          </c:extLst>
        </c:ser>
        <c:ser>
          <c:idx val="6"/>
          <c:order val="3"/>
          <c:tx>
            <c:strRef>
              <c:f>'構成図(PL)'!$T$12</c:f>
              <c:strCache>
                <c:ptCount val="1"/>
                <c:pt idx="0">
                  <c:v>営業利益</c:v>
                </c:pt>
              </c:strCache>
            </c:strRef>
          </c:tx>
          <c:spPr>
            <a:solidFill>
              <a:srgbClr val="E7FFF6"/>
            </a:solidFill>
            <a:ln w="12700">
              <a:solidFill>
                <a:srgbClr val="000000"/>
              </a:solidFill>
              <a:prstDash val="solid"/>
            </a:ln>
          </c:spPr>
          <c:invertIfNegative val="0"/>
          <c:dPt>
            <c:idx val="2"/>
            <c:invertIfNegative val="0"/>
            <c:bubble3D val="0"/>
            <c:extLst>
              <c:ext xmlns:c16="http://schemas.microsoft.com/office/drawing/2014/chart" uri="{C3380CC4-5D6E-409C-BE32-E72D297353CC}">
                <c16:uniqueId val="{00000009-20DD-427E-89DA-FFF68B19E93B}"/>
              </c:ext>
            </c:extLst>
          </c:dPt>
          <c:dLbls>
            <c:dLbl>
              <c:idx val="0"/>
              <c:spPr>
                <a:noFill/>
                <a:ln w="25400">
                  <a:noFill/>
                </a:ln>
              </c:spPr>
              <c:txPr>
                <a:bodyPr/>
                <a:lstStyle/>
                <a:p>
                  <a:pPr>
                    <a:defRPr sz="10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0DD-427E-89DA-FFF68B19E93B}"/>
                </c:ext>
              </c:extLst>
            </c:dLbl>
            <c:dLbl>
              <c:idx val="1"/>
              <c:spPr>
                <a:noFill/>
                <a:ln w="25400">
                  <a:noFill/>
                </a:ln>
              </c:spPr>
              <c:txPr>
                <a:bodyPr/>
                <a:lstStyle/>
                <a:p>
                  <a:pPr>
                    <a:defRPr sz="10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0DD-427E-89DA-FFF68B19E93B}"/>
                </c:ext>
              </c:extLst>
            </c:dLbl>
            <c:spPr>
              <a:noFill/>
              <a:ln w="25400">
                <a:noFill/>
              </a:ln>
            </c:spPr>
            <c:txPr>
              <a:bodyPr wrap="square" lIns="38100" tIns="19050" rIns="38100" bIns="19050" anchor="ctr">
                <a:spAutoFit/>
              </a:bodyPr>
              <a:lstStyle/>
              <a:p>
                <a:pPr>
                  <a:defRPr sz="97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'構成図(PL)'!$N$9:$AA$9</c:f>
              <c:strCache>
                <c:ptCount val="4"/>
                <c:pt idx="0">
                  <c:v>借方</c:v>
                </c:pt>
                <c:pt idx="3">
                  <c:v>貸方</c:v>
                </c:pt>
              </c:strCache>
            </c:strRef>
          </c:cat>
          <c:val>
            <c:numRef>
              <c:f>'構成図(PL)'!$U$12:$W$12</c:f>
              <c:numCache>
                <c:formatCode>General</c:formatCode>
                <c:ptCount val="3"/>
                <c:pt idx="2" formatCode="#,##0_);[Red]\(#,##0\)">
                  <c:v>0</c:v>
                </c:pt>
              </c:numCache>
            </c:numRef>
          </c:val>
          <c:extLst>
            <c:ext xmlns:c16="http://schemas.microsoft.com/office/drawing/2014/chart" uri="{C3380CC4-5D6E-409C-BE32-E72D297353CC}">
              <c16:uniqueId val="{0000000C-20DD-427E-89DA-FFF68B19E93B}"/>
            </c:ext>
          </c:extLst>
        </c:ser>
        <c:ser>
          <c:idx val="7"/>
          <c:order val="4"/>
          <c:tx>
            <c:strRef>
              <c:f>'構成図(PL)'!$T$11</c:f>
              <c:strCache>
                <c:ptCount val="1"/>
                <c:pt idx="0">
                  <c:v>販売費及び一般管理費</c:v>
                </c:pt>
              </c:strCache>
            </c:strRef>
          </c:tx>
          <c:spPr>
            <a:solidFill>
              <a:schemeClr val="accent3">
                <a:lumMod val="20000"/>
                <a:lumOff val="80000"/>
              </a:schemeClr>
            </a:solidFill>
            <a:ln w="12700">
              <a:solidFill>
                <a:srgbClr val="000000"/>
              </a:solidFill>
              <a:prstDash val="solid"/>
            </a:ln>
          </c:spPr>
          <c:invertIfNegative val="0"/>
          <c:dPt>
            <c:idx val="2"/>
            <c:invertIfNegative val="0"/>
            <c:bubble3D val="0"/>
            <c:extLst>
              <c:ext xmlns:c16="http://schemas.microsoft.com/office/drawing/2014/chart" uri="{C3380CC4-5D6E-409C-BE32-E72D297353CC}">
                <c16:uniqueId val="{0000000D-20DD-427E-89DA-FFF68B19E93B}"/>
              </c:ext>
            </c:extLst>
          </c:dPt>
          <c:dLbls>
            <c:dLbl>
              <c:idx val="0"/>
              <c:spPr>
                <a:noFill/>
                <a:ln w="25400">
                  <a:noFill/>
                </a:ln>
              </c:spPr>
              <c:txPr>
                <a:bodyPr/>
                <a:lstStyle/>
                <a:p>
                  <a:pPr>
                    <a:defRPr sz="1025" b="0" i="0" u="none" strike="noStrike" baseline="0">
                      <a:solidFill>
                        <a:sysClr val="windowText" lastClr="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0DD-427E-89DA-FFF68B19E93B}"/>
                </c:ext>
              </c:extLst>
            </c:dLbl>
            <c:dLbl>
              <c:idx val="1"/>
              <c:spPr>
                <a:noFill/>
                <a:ln w="25400">
                  <a:noFill/>
                </a:ln>
              </c:spPr>
              <c:txPr>
                <a:bodyPr/>
                <a:lstStyle/>
                <a:p>
                  <a:pPr>
                    <a:defRPr sz="1025" b="0" i="0" u="none" strike="noStrike" baseline="0">
                      <a:solidFill>
                        <a:sysClr val="windowText" lastClr="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0DD-427E-89DA-FFF68B19E93B}"/>
                </c:ext>
              </c:extLst>
            </c:dLbl>
            <c:dLbl>
              <c:idx val="2"/>
              <c:tx>
                <c:rich>
                  <a:bodyPr/>
                  <a:lstStyle/>
                  <a:p>
                    <a:pPr>
                      <a:defRPr sz="975" b="1" i="0" u="none" strike="noStrike" baseline="0">
                        <a:solidFill>
                          <a:sysClr val="windowText" lastClr="000000"/>
                        </a:solidFill>
                        <a:latin typeface="ＭＳ Ｐゴシック"/>
                        <a:ea typeface="ＭＳ Ｐゴシック"/>
                        <a:cs typeface="ＭＳ Ｐゴシック"/>
                      </a:defRPr>
                    </a:pPr>
                    <a:r>
                      <a:rPr lang="ja-JP" altLang="en-US">
                        <a:solidFill>
                          <a:sysClr val="windowText" lastClr="000000"/>
                        </a:solidFill>
                      </a:rPr>
                      <a:t>販売費及び一般管理費 </a:t>
                    </a:r>
                    <a:r>
                      <a:rPr lang="en-US" altLang="ja-JP">
                        <a:solidFill>
                          <a:sysClr val="windowText" lastClr="000000"/>
                        </a:solidFill>
                      </a:rPr>
                      <a:t>20,000</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20DD-427E-89DA-FFF68B19E93B}"/>
                </c:ext>
              </c:extLst>
            </c:dLbl>
            <c:spPr>
              <a:noFill/>
              <a:ln w="25400">
                <a:noFill/>
              </a:ln>
            </c:spPr>
            <c:txPr>
              <a:bodyPr wrap="square" lIns="38100" tIns="19050" rIns="38100" bIns="19050" anchor="ctr">
                <a:spAutoFit/>
              </a:bodyPr>
              <a:lstStyle/>
              <a:p>
                <a:pPr>
                  <a:defRPr sz="975" b="1" i="0" u="none" strike="noStrike" baseline="0">
                    <a:solidFill>
                      <a:sysClr val="windowText" lastClr="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'構成図(PL)'!$N$9:$AA$9</c:f>
              <c:strCache>
                <c:ptCount val="4"/>
                <c:pt idx="0">
                  <c:v>借方</c:v>
                </c:pt>
                <c:pt idx="3">
                  <c:v>貸方</c:v>
                </c:pt>
              </c:strCache>
            </c:strRef>
          </c:cat>
          <c:val>
            <c:numRef>
              <c:f>'構成図(PL)'!$U$11:$W$11</c:f>
              <c:numCache>
                <c:formatCode>General</c:formatCode>
                <c:ptCount val="3"/>
                <c:pt idx="2" formatCode="#,##0_);[Red]\(#,##0\)">
                  <c:v>0</c:v>
                </c:pt>
              </c:numCache>
            </c:numRef>
          </c:val>
          <c:extLst>
            <c:ext xmlns:c16="http://schemas.microsoft.com/office/drawing/2014/chart" uri="{C3380CC4-5D6E-409C-BE32-E72D297353CC}">
              <c16:uniqueId val="{00000010-20DD-427E-89DA-FFF68B19E93B}"/>
            </c:ext>
          </c:extLst>
        </c:ser>
        <c:ser>
          <c:idx val="8"/>
          <c:order val="5"/>
          <c:tx>
            <c:strRef>
              <c:f>'構成図(PL)'!$T$10</c:f>
              <c:strCache>
                <c:ptCount val="1"/>
                <c:pt idx="0">
                  <c:v>-</c:v>
                </c:pt>
              </c:strCache>
            </c:strRef>
          </c:tx>
          <c:spPr>
            <a:solidFill>
              <a:sysClr val="window" lastClr="FFFFFF"/>
            </a:solidFill>
            <a:ln w="12700">
              <a:solidFill>
                <a:srgbClr val="000000"/>
              </a:solidFill>
              <a:prstDash val="solid"/>
            </a:ln>
          </c:spPr>
          <c:invertIfNegative val="0"/>
          <c:cat>
            <c:strRef>
              <c:f>'構成図(PL)'!$N$9:$AA$9</c:f>
              <c:strCache>
                <c:ptCount val="4"/>
                <c:pt idx="0">
                  <c:v>借方</c:v>
                </c:pt>
                <c:pt idx="3">
                  <c:v>貸方</c:v>
                </c:pt>
              </c:strCache>
            </c:strRef>
          </c:cat>
          <c:val>
            <c:numRef>
              <c:f>'構成図(PL)'!$U$10:$W$10</c:f>
              <c:numCache>
                <c:formatCode>General</c:formatCode>
                <c:ptCount val="3"/>
                <c:pt idx="2" formatCode="#,##0">
                  <c:v>0</c:v>
                </c:pt>
              </c:numCache>
            </c:numRef>
          </c:val>
          <c:extLst>
            <c:ext xmlns:c16="http://schemas.microsoft.com/office/drawing/2014/chart" uri="{C3380CC4-5D6E-409C-BE32-E72D297353CC}">
              <c16:uniqueId val="{00000011-20DD-427E-89DA-FFF68B19E93B}"/>
            </c:ext>
          </c:extLst>
        </c:ser>
        <c:ser>
          <c:idx val="1"/>
          <c:order val="6"/>
          <c:tx>
            <c:strRef>
              <c:f>'構成図(PL)'!$X$12</c:f>
              <c:strCache>
                <c:ptCount val="1"/>
                <c:pt idx="0">
                  <c:v>当期純利益</c:v>
                </c:pt>
              </c:strCache>
            </c:strRef>
          </c:tx>
          <c:spPr>
            <a:solidFill>
              <a:srgbClr val="FDFFEB"/>
            </a:solid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2-20DD-427E-89DA-FFF68B19E93B}"/>
                </c:ext>
              </c:extLst>
            </c:dLbl>
            <c:dLbl>
              <c:idx val="1"/>
              <c:spPr>
                <a:noFill/>
                <a:ln w="25400">
                  <a:noFill/>
                </a:ln>
              </c:spPr>
              <c:txPr>
                <a:bodyPr/>
                <a:lstStyle/>
                <a:p>
                  <a:pPr>
                    <a:defRPr sz="10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0DD-427E-89DA-FFF68B19E93B}"/>
                </c:ext>
              </c:extLst>
            </c:dLbl>
            <c:dLbl>
              <c:idx val="2"/>
              <c:spPr>
                <a:noFill/>
                <a:ln w="25400">
                  <a:noFill/>
                </a:ln>
              </c:spPr>
              <c:txPr>
                <a:bodyPr/>
                <a:lstStyle/>
                <a:p>
                  <a:pPr>
                    <a:defRPr sz="10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0DD-427E-89DA-FFF68B19E93B}"/>
                </c:ext>
              </c:extLst>
            </c:dLbl>
            <c:dLbl>
              <c:idx val="3"/>
              <c:tx>
                <c:rich>
                  <a:bodyPr/>
                  <a:lstStyle/>
                  <a:p>
                    <a:r>
                      <a:rPr lang="ja-JP" altLang="en-US"/>
                      <a:t>税引前</a:t>
                    </a:r>
                    <a:fld id="{3D9CEE4D-9738-4F32-B52C-0485C78740AC}" type="SERIESNAME">
                      <a:rPr lang="ja-JP" altLang="en-US"/>
                      <a:pPr/>
                      <a:t>[系列名]</a:t>
                    </a:fld>
                    <a:r>
                      <a:rPr lang="en-US" altLang="ja-JP" baseline="0"/>
                      <a:t> </a:t>
                    </a:r>
                    <a:fld id="{05C1AD06-E118-4C6B-B2B0-94683C56FA87}" type="VALUE">
                      <a:rPr lang="en-US" altLang="ja-JP" baseline="0"/>
                      <a:pPr/>
                      <a:t>[値]</a:t>
                    </a:fld>
                    <a:endParaRPr lang="en-US" altLang="ja-JP" baseline="0"/>
                  </a:p>
                </c:rich>
              </c:tx>
              <c:showLegendKey val="0"/>
              <c:showVal val="1"/>
              <c:showCatName val="0"/>
              <c:showSerName val="1"/>
              <c:showPercent val="0"/>
              <c:showBubbleSize val="0"/>
              <c:separator> </c:separator>
              <c:extLst>
                <c:ext xmlns:c15="http://schemas.microsoft.com/office/drawing/2012/chart" uri="{CE6537A1-D6FC-4f65-9D91-7224C49458BB}">
                  <c15:layout>
                    <c:manualLayout>
                      <c:w val="0.21650015930089664"/>
                      <c:h val="0.11280827366746221"/>
                    </c:manualLayout>
                  </c15:layout>
                  <c15:dlblFieldTable/>
                  <c15:showDataLabelsRange val="0"/>
                </c:ext>
                <c:ext xmlns:c16="http://schemas.microsoft.com/office/drawing/2014/chart" uri="{C3380CC4-5D6E-409C-BE32-E72D297353CC}">
                  <c16:uniqueId val="{0000001B-20DD-427E-89DA-FFF68B19E93B}"/>
                </c:ext>
              </c:extLst>
            </c:dLbl>
            <c:spPr>
              <a:noFill/>
              <a:ln w="25400">
                <a:noFill/>
              </a:ln>
            </c:spPr>
            <c:txPr>
              <a:bodyPr wrap="square" lIns="38100" tIns="19050" rIns="38100" bIns="19050" anchor="ctr">
                <a:spAutoFit/>
              </a:bodyPr>
              <a:lstStyle/>
              <a:p>
                <a:pPr>
                  <a:defRPr sz="97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'構成図(PL)'!$N$9:$AA$9</c:f>
              <c:strCache>
                <c:ptCount val="4"/>
                <c:pt idx="0">
                  <c:v>借方</c:v>
                </c:pt>
                <c:pt idx="3">
                  <c:v>貸方</c:v>
                </c:pt>
              </c:strCache>
            </c:strRef>
          </c:cat>
          <c:val>
            <c:numRef>
              <c:f>'構成図(PL)'!$X$12:$AA$12</c:f>
              <c:numCache>
                <c:formatCode>General</c:formatCode>
                <c:ptCount val="4"/>
                <c:pt idx="0">
                  <c:v>0</c:v>
                </c:pt>
                <c:pt idx="3" formatCode="#,##0_);[Red]\(#,##0\)">
                  <c:v>0</c:v>
                </c:pt>
              </c:numCache>
            </c:numRef>
          </c:val>
          <c:extLst>
            <c:ext xmlns:c16="http://schemas.microsoft.com/office/drawing/2014/chart" uri="{C3380CC4-5D6E-409C-BE32-E72D297353CC}">
              <c16:uniqueId val="{00000015-20DD-427E-89DA-FFF68B19E93B}"/>
            </c:ext>
          </c:extLst>
        </c:ser>
        <c:ser>
          <c:idx val="2"/>
          <c:order val="7"/>
          <c:tx>
            <c:strRef>
              <c:f>'構成図(PL)'!$X$11</c:f>
              <c:strCache>
                <c:ptCount val="1"/>
                <c:pt idx="0">
                  <c:v>営業外損益等</c:v>
                </c:pt>
              </c:strCache>
            </c:strRef>
          </c:tx>
          <c:spPr>
            <a:solidFill>
              <a:schemeClr val="accent3">
                <a:lumMod val="20000"/>
                <a:lumOff val="80000"/>
              </a:schemeClr>
            </a:solid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6-20DD-427E-89DA-FFF68B19E93B}"/>
                </c:ext>
              </c:extLst>
            </c:dLbl>
            <c:dLbl>
              <c:idx val="1"/>
              <c:spPr>
                <a:noFill/>
                <a:ln w="25400">
                  <a:noFill/>
                </a:ln>
              </c:spPr>
              <c:txPr>
                <a:bodyPr/>
                <a:lstStyle/>
                <a:p>
                  <a:pPr>
                    <a:defRPr sz="1025" b="0" i="0" u="none" strike="noStrike" baseline="0">
                      <a:solidFill>
                        <a:sysClr val="windowText" lastClr="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0DD-427E-89DA-FFF68B19E93B}"/>
                </c:ext>
              </c:extLst>
            </c:dLbl>
            <c:dLbl>
              <c:idx val="2"/>
              <c:spPr>
                <a:noFill/>
                <a:ln w="25400">
                  <a:noFill/>
                </a:ln>
              </c:spPr>
              <c:txPr>
                <a:bodyPr/>
                <a:lstStyle/>
                <a:p>
                  <a:pPr>
                    <a:defRPr sz="1025" b="0" i="0" u="none" strike="noStrike" baseline="0">
                      <a:solidFill>
                        <a:sysClr val="windowText" lastClr="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0DD-427E-89DA-FFF68B19E93B}"/>
                </c:ext>
              </c:extLst>
            </c:dLbl>
            <c:spPr>
              <a:noFill/>
              <a:ln w="25400">
                <a:noFill/>
              </a:ln>
            </c:spPr>
            <c:txPr>
              <a:bodyPr wrap="square" lIns="38100" tIns="19050" rIns="38100" bIns="19050" anchor="ctr">
                <a:spAutoFit/>
              </a:bodyPr>
              <a:lstStyle/>
              <a:p>
                <a:pPr>
                  <a:defRPr sz="975" b="1" i="0" u="none" strike="noStrike" baseline="0">
                    <a:solidFill>
                      <a:sysClr val="windowText" lastClr="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'構成図(PL)'!$N$9:$AA$9</c:f>
              <c:strCache>
                <c:ptCount val="4"/>
                <c:pt idx="0">
                  <c:v>借方</c:v>
                </c:pt>
                <c:pt idx="3">
                  <c:v>貸方</c:v>
                </c:pt>
              </c:strCache>
            </c:strRef>
          </c:cat>
          <c:val>
            <c:numRef>
              <c:f>'構成図(PL)'!$X$11:$AA$11</c:f>
              <c:numCache>
                <c:formatCode>General</c:formatCode>
                <c:ptCount val="4"/>
                <c:pt idx="0">
                  <c:v>0</c:v>
                </c:pt>
                <c:pt idx="3" formatCode="#,##0_);[Red]\(#,##0\)">
                  <c:v>0</c:v>
                </c:pt>
              </c:numCache>
            </c:numRef>
          </c:val>
          <c:extLst>
            <c:ext xmlns:c16="http://schemas.microsoft.com/office/drawing/2014/chart" uri="{C3380CC4-5D6E-409C-BE32-E72D297353CC}">
              <c16:uniqueId val="{00000019-20DD-427E-89DA-FFF68B19E93B}"/>
            </c:ext>
          </c:extLst>
        </c:ser>
        <c:ser>
          <c:idx val="5"/>
          <c:order val="8"/>
          <c:tx>
            <c:strRef>
              <c:f>'構成図(PL)'!$X$10</c:f>
              <c:strCache>
                <c:ptCount val="1"/>
                <c:pt idx="0">
                  <c:v>-</c:v>
                </c:pt>
              </c:strCache>
            </c:strRef>
          </c:tx>
          <c:spPr>
            <a:solidFill>
              <a:srgbClr val="FFFFFF"/>
            </a:solidFill>
            <a:ln w="12700">
              <a:solidFill>
                <a:srgbClr val="000000"/>
              </a:solidFill>
              <a:prstDash val="solid"/>
            </a:ln>
          </c:spPr>
          <c:invertIfNegative val="0"/>
          <c:cat>
            <c:strRef>
              <c:f>'構成図(PL)'!$N$9:$AA$9</c:f>
              <c:strCache>
                <c:ptCount val="4"/>
                <c:pt idx="0">
                  <c:v>借方</c:v>
                </c:pt>
                <c:pt idx="3">
                  <c:v>貸方</c:v>
                </c:pt>
              </c:strCache>
            </c:strRef>
          </c:cat>
          <c:val>
            <c:numRef>
              <c:f>'構成図(PL)'!$X$10:$AA$10</c:f>
              <c:numCache>
                <c:formatCode>General</c:formatCode>
                <c:ptCount val="4"/>
                <c:pt idx="0">
                  <c:v>0</c:v>
                </c:pt>
                <c:pt idx="3" formatCode="#,##0">
                  <c:v>0</c:v>
                </c:pt>
              </c:numCache>
            </c:numRef>
          </c:val>
          <c:extLst>
            <c:ext xmlns:c16="http://schemas.microsoft.com/office/drawing/2014/chart" uri="{C3380CC4-5D6E-409C-BE32-E72D297353CC}">
              <c16:uniqueId val="{0000001A-20DD-427E-89DA-FFF68B19E93B}"/>
            </c:ext>
          </c:extLst>
        </c:ser>
        <c:dLbls>
          <c:showLegendKey val="0"/>
          <c:showVal val="0"/>
          <c:showCatName val="0"/>
          <c:showSerName val="0"/>
          <c:showPercent val="0"/>
          <c:showBubbleSize val="0"/>
        </c:dLbls>
        <c:gapWidth val="0"/>
        <c:overlap val="100"/>
        <c:axId val="449605208"/>
        <c:axId val="1"/>
      </c:barChart>
      <c:catAx>
        <c:axId val="449605208"/>
        <c:scaling>
          <c:orientation val="minMax"/>
        </c:scaling>
        <c:delete val="1"/>
        <c:axPos val="b"/>
        <c:majorGridlines>
          <c:spPr>
            <a:ln w="3175">
              <a:solidFill>
                <a:srgbClr val="000000"/>
              </a:solidFill>
              <a:prstDash val="solid"/>
            </a:ln>
          </c:spPr>
        </c:majorGridlines>
        <c:minorGridlines>
          <c:spPr>
            <a:ln w="3175">
              <a:solidFill>
                <a:srgbClr val="000000"/>
              </a:solidFill>
              <a:prstDash val="solid"/>
            </a:ln>
          </c:spPr>
        </c:minorGridlines>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1"/>
        <c:majorTickMark val="in"/>
        <c:minorTickMark val="none"/>
        <c:tickLblPos val="none"/>
        <c:spPr>
          <a:ln w="6350">
            <a:noFill/>
          </a:ln>
        </c:spPr>
        <c:crossAx val="44960520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6350">
      <a:noFill/>
    </a:ln>
  </c:spPr>
  <c:txPr>
    <a:bodyPr/>
    <a:lstStyle/>
    <a:p>
      <a:pPr>
        <a:defRPr sz="10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41164423102027"/>
          <c:y val="8.5185185185185183E-2"/>
          <c:w val="0.78615562193365263"/>
          <c:h val="0.82889530475357243"/>
        </c:manualLayout>
      </c:layout>
      <c:barChart>
        <c:barDir val="col"/>
        <c:grouping val="clustered"/>
        <c:varyColors val="0"/>
        <c:ser>
          <c:idx val="0"/>
          <c:order val="0"/>
          <c:tx>
            <c:strRef>
              <c:f>キャッシュフロー!$C$26</c:f>
              <c:strCache>
                <c:ptCount val="1"/>
                <c:pt idx="0">
                  <c:v>現金及び現金同等物の増加額・減少額（△）</c:v>
                </c:pt>
              </c:strCache>
            </c:strRef>
          </c:tx>
          <c:spPr>
            <a:solidFill>
              <a:srgbClr val="0070C0"/>
            </a:solidFill>
            <a:ln>
              <a:noFill/>
            </a:ln>
            <a:effectLst/>
          </c:spPr>
          <c:invertIfNegative val="0"/>
          <c:dLbls>
            <c:delete val="1"/>
          </c:dLbls>
          <c:val>
            <c:numRef>
              <c:f>キャッシュフロー!$D$26:$O$26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45F-47B3-9213-011CF470DB58}"/>
            </c:ext>
          </c:extLst>
        </c:ser>
        <c:dLbls>
          <c:dLblPos val="outEnd"/>
          <c:showLegendKey val="0"/>
          <c:showVal val="1"/>
          <c:showCatName val="0"/>
          <c:showSerName val="0"/>
          <c:showPercent val="0"/>
          <c:showBubbleSize val="0"/>
        </c:dLbls>
        <c:gapWidth val="80"/>
        <c:overlap val="25"/>
        <c:axId val="928588752"/>
        <c:axId val="959547056"/>
      </c:barChart>
      <c:catAx>
        <c:axId val="928588752"/>
        <c:scaling>
          <c:orientation val="minMax"/>
        </c:scaling>
        <c:delete val="1"/>
        <c:axPos val="b"/>
        <c:majorTickMark val="out"/>
        <c:minorTickMark val="none"/>
        <c:tickLblPos val="nextTo"/>
        <c:crossAx val="959547056"/>
        <c:crosses val="autoZero"/>
        <c:auto val="1"/>
        <c:lblAlgn val="ctr"/>
        <c:lblOffset val="100"/>
        <c:noMultiLvlLbl val="0"/>
      </c:catAx>
      <c:valAx>
        <c:axId val="959547056"/>
        <c:scaling>
          <c:orientation val="minMax"/>
        </c:scaling>
        <c:delete val="1"/>
        <c:axPos val="l"/>
        <c:majorGridlines>
          <c:spPr>
            <a:ln w="9525" cap="flat" cmpd="sng" algn="ctr">
              <a:solidFill>
                <a:schemeClr val="tx1"/>
              </a:solidFill>
              <a:round/>
            </a:ln>
            <a:effectLst/>
          </c:spPr>
        </c:majorGridlines>
        <c:numFmt formatCode="General" sourceLinked="1"/>
        <c:majorTickMark val="out"/>
        <c:minorTickMark val="none"/>
        <c:tickLblPos val="nextTo"/>
        <c:crossAx val="928588752"/>
        <c:crosses val="autoZero"/>
        <c:crossBetween val="between"/>
      </c:valAx>
      <c:spPr>
        <a:solidFill>
          <a:schemeClr val="bg2"/>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570746838463373E-2"/>
          <c:y val="6.9868766404199478E-2"/>
          <c:w val="0.92387357034916073"/>
          <c:h val="0.85730843644544441"/>
        </c:manualLayout>
      </c:layout>
      <c:lineChart>
        <c:grouping val="standard"/>
        <c:varyColors val="0"/>
        <c:ser>
          <c:idx val="0"/>
          <c:order val="0"/>
          <c:tx>
            <c:strRef>
              <c:f>キャッシュフロー!$C$48</c:f>
              <c:strCache>
                <c:ptCount val="1"/>
                <c:pt idx="0">
                  <c:v>営業活動によるキャッシュフロー</c:v>
                </c:pt>
              </c:strCache>
            </c:strRef>
          </c:tx>
          <c:spPr>
            <a:ln w="28575" cap="rnd">
              <a:solidFill>
                <a:schemeClr val="accent1"/>
              </a:solidFill>
              <a:round/>
            </a:ln>
            <a:effectLst/>
          </c:spPr>
          <c:marker>
            <c:symbol val="none"/>
          </c:marker>
          <c:val>
            <c:numRef>
              <c:f>キャッシュフロー!$D$48:$O$48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BF1-47F9-B521-0B1F600A5335}"/>
            </c:ext>
          </c:extLst>
        </c:ser>
        <c:ser>
          <c:idx val="1"/>
          <c:order val="1"/>
          <c:tx>
            <c:strRef>
              <c:f>キャッシュフロー!$C$49</c:f>
              <c:strCache>
                <c:ptCount val="1"/>
                <c:pt idx="0">
                  <c:v>投資活動によるキャッシュフロー</c:v>
                </c:pt>
              </c:strCache>
            </c:strRef>
          </c:tx>
          <c:spPr>
            <a:ln w="28575" cap="rnd">
              <a:solidFill>
                <a:srgbClr val="FF0000"/>
              </a:solidFill>
              <a:round/>
            </a:ln>
            <a:effectLst/>
          </c:spPr>
          <c:marker>
            <c:symbol val="square"/>
            <c:size val="5"/>
            <c:spPr>
              <a:solidFill>
                <a:schemeClr val="accent2"/>
              </a:solidFill>
              <a:ln w="9525">
                <a:solidFill>
                  <a:schemeClr val="accent2"/>
                </a:solidFill>
              </a:ln>
              <a:effectLst/>
            </c:spPr>
          </c:marker>
          <c:val>
            <c:numRef>
              <c:f>キャッシュフロー!$D$49:$O$49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BF1-47F9-B521-0B1F600A5335}"/>
            </c:ext>
          </c:extLst>
        </c:ser>
        <c:ser>
          <c:idx val="2"/>
          <c:order val="2"/>
          <c:tx>
            <c:strRef>
              <c:f>キャッシュフロー!$C$50</c:f>
              <c:strCache>
                <c:ptCount val="1"/>
                <c:pt idx="0">
                  <c:v>財務活動によるキャッシュフロー</c:v>
                </c:pt>
              </c:strCache>
            </c:strRef>
          </c:tx>
          <c:spPr>
            <a:ln w="28575" cap="rnd">
              <a:solidFill>
                <a:schemeClr val="accent3"/>
              </a:solidFill>
              <a:round/>
            </a:ln>
            <a:effectLst/>
          </c:spPr>
          <c:marker>
            <c:symbol val="none"/>
          </c:marker>
          <c:val>
            <c:numRef>
              <c:f>キャッシュフロー!$D$50:$O$50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8BF1-47F9-B521-0B1F600A5335}"/>
            </c:ext>
          </c:extLst>
        </c:ser>
        <c:dLbls>
          <c:showLegendKey val="0"/>
          <c:showVal val="0"/>
          <c:showCatName val="0"/>
          <c:showSerName val="0"/>
          <c:showPercent val="0"/>
          <c:showBubbleSize val="0"/>
        </c:dLbls>
        <c:smooth val="0"/>
        <c:axId val="1090518032"/>
        <c:axId val="1048357888"/>
      </c:lineChart>
      <c:catAx>
        <c:axId val="1090518032"/>
        <c:scaling>
          <c:orientation val="minMax"/>
        </c:scaling>
        <c:delete val="1"/>
        <c:axPos val="b"/>
        <c:majorTickMark val="out"/>
        <c:minorTickMark val="none"/>
        <c:tickLblPos val="nextTo"/>
        <c:crossAx val="1048357888"/>
        <c:crosses val="autoZero"/>
        <c:auto val="1"/>
        <c:lblAlgn val="ctr"/>
        <c:lblOffset val="100"/>
        <c:noMultiLvlLbl val="0"/>
      </c:catAx>
      <c:valAx>
        <c:axId val="1048357888"/>
        <c:scaling>
          <c:orientation val="minMax"/>
        </c:scaling>
        <c:delete val="1"/>
        <c:axPos val="l"/>
        <c:majorGridlines>
          <c:spPr>
            <a:ln w="9525" cap="flat" cmpd="sng" algn="ctr">
              <a:solidFill>
                <a:sysClr val="windowText" lastClr="000000"/>
              </a:solidFill>
              <a:round/>
            </a:ln>
            <a:effectLst/>
          </c:spPr>
        </c:majorGridlines>
        <c:numFmt formatCode="General" sourceLinked="1"/>
        <c:majorTickMark val="out"/>
        <c:minorTickMark val="none"/>
        <c:tickLblPos val="nextTo"/>
        <c:crossAx val="1090518032"/>
        <c:crosses val="autoZero"/>
        <c:crossBetween val="between"/>
      </c:valAx>
      <c:spPr>
        <a:solidFill>
          <a:schemeClr val="bg2"/>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238124</xdr:rowOff>
    </xdr:from>
    <xdr:to>
      <xdr:col>5</xdr:col>
      <xdr:colOff>0</xdr:colOff>
      <xdr:row>19</xdr:row>
      <xdr:rowOff>238124</xdr:rowOff>
    </xdr:to>
    <xdr:graphicFrame macro="">
      <xdr:nvGraphicFramePr>
        <xdr:cNvPr id="2" name="グラフ 1">
          <a:extLst>
            <a:ext uri="{FF2B5EF4-FFF2-40B4-BE49-F238E27FC236}">
              <a16:creationId xmlns:a16="http://schemas.microsoft.com/office/drawing/2014/main" id="{B279B114-A3C0-49BC-8717-5C2D9ED137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876300</xdr:colOff>
      <xdr:row>1</xdr:row>
      <xdr:rowOff>99060</xdr:rowOff>
    </xdr:from>
    <xdr:to>
      <xdr:col>4</xdr:col>
      <xdr:colOff>241935</xdr:colOff>
      <xdr:row>2</xdr:row>
      <xdr:rowOff>158115</xdr:rowOff>
    </xdr:to>
    <xdr:sp macro="" textlink="">
      <xdr:nvSpPr>
        <xdr:cNvPr id="3" name="ラベル">
          <a:extLst>
            <a:ext uri="{FF2B5EF4-FFF2-40B4-BE49-F238E27FC236}">
              <a16:creationId xmlns:a16="http://schemas.microsoft.com/office/drawing/2014/main" id="{7EDCF53C-BF7C-4805-B676-E8163F49F47F}"/>
            </a:ext>
          </a:extLst>
        </xdr:cNvPr>
        <xdr:cNvSpPr>
          <a:spLocks noChangeArrowheads="1"/>
        </xdr:cNvSpPr>
      </xdr:nvSpPr>
      <xdr:spPr bwMode="auto">
        <a:xfrm>
          <a:off x="1150620" y="281940"/>
          <a:ext cx="3693795" cy="325755"/>
        </a:xfrm>
        <a:prstGeom prst="rect">
          <a:avLst/>
        </a:prstGeom>
        <a:ln>
          <a:headEnd type="none" w="sm" len="sm"/>
          <a:tailEnd/>
        </a:ln>
      </xdr:spPr>
      <xdr:style>
        <a:lnRef idx="2">
          <a:schemeClr val="dk1"/>
        </a:lnRef>
        <a:fillRef idx="1">
          <a:schemeClr val="lt1"/>
        </a:fillRef>
        <a:effectRef idx="0">
          <a:schemeClr val="dk1"/>
        </a:effectRef>
        <a:fontRef idx="minor">
          <a:schemeClr val="dk1"/>
        </a:fontRef>
      </xdr:style>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mn-ea"/>
              <a:ea typeface="+mn-ea"/>
            </a:rPr>
            <a:t>貸　借　対　照　表　構　成　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0</xdr:rowOff>
    </xdr:from>
    <xdr:to>
      <xdr:col>4</xdr:col>
      <xdr:colOff>0</xdr:colOff>
      <xdr:row>21</xdr:row>
      <xdr:rowOff>228600</xdr:rowOff>
    </xdr:to>
    <xdr:graphicFrame macro="">
      <xdr:nvGraphicFramePr>
        <xdr:cNvPr id="2" name="グラフ 1">
          <a:extLst>
            <a:ext uri="{FF2B5EF4-FFF2-40B4-BE49-F238E27FC236}">
              <a16:creationId xmlns:a16="http://schemas.microsoft.com/office/drawing/2014/main" id="{2F332BE7-02CD-4BF6-ADE2-92F824F903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891541</xdr:colOff>
      <xdr:row>3</xdr:row>
      <xdr:rowOff>30480</xdr:rowOff>
    </xdr:from>
    <xdr:to>
      <xdr:col>3</xdr:col>
      <xdr:colOff>792480</xdr:colOff>
      <xdr:row>4</xdr:row>
      <xdr:rowOff>112395</xdr:rowOff>
    </xdr:to>
    <xdr:sp macro="" textlink="">
      <xdr:nvSpPr>
        <xdr:cNvPr id="3" name="ラベル">
          <a:extLst>
            <a:ext uri="{FF2B5EF4-FFF2-40B4-BE49-F238E27FC236}">
              <a16:creationId xmlns:a16="http://schemas.microsoft.com/office/drawing/2014/main" id="{78334A02-83D8-4DF3-B5B2-94BD623274F2}"/>
            </a:ext>
          </a:extLst>
        </xdr:cNvPr>
        <xdr:cNvSpPr>
          <a:spLocks noChangeArrowheads="1"/>
        </xdr:cNvSpPr>
      </xdr:nvSpPr>
      <xdr:spPr bwMode="auto">
        <a:xfrm>
          <a:off x="1165861" y="274320"/>
          <a:ext cx="3688079" cy="325755"/>
        </a:xfrm>
        <a:prstGeom prst="rect">
          <a:avLst/>
        </a:prstGeom>
        <a:ln>
          <a:headEnd type="none" w="sm" len="sm"/>
          <a:tailEnd/>
        </a:ln>
      </xdr:spPr>
      <xdr:style>
        <a:lnRef idx="2">
          <a:schemeClr val="dk1"/>
        </a:lnRef>
        <a:fillRef idx="1">
          <a:schemeClr val="lt1"/>
        </a:fillRef>
        <a:effectRef idx="0">
          <a:schemeClr val="dk1"/>
        </a:effectRef>
        <a:fontRef idx="minor">
          <a:schemeClr val="dk1"/>
        </a:fontRef>
      </xdr:style>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mn-ea"/>
              <a:ea typeface="+mn-ea"/>
            </a:rPr>
            <a:t>損　益　計　算　書　構　成　図</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0.49902</cdr:x>
      <cdr:y>0.5</cdr:y>
    </cdr:from>
    <cdr:to>
      <cdr:x>0.54673</cdr:x>
      <cdr:y>0.54099</cdr:y>
    </cdr:to>
    <cdr:sp macro="" textlink="">
      <cdr:nvSpPr>
        <cdr:cNvPr id="57345" name="Text Box 1"/>
        <cdr:cNvSpPr txBox="1">
          <a:spLocks xmlns:a="http://schemas.openxmlformats.org/drawingml/2006/main" noChangeArrowheads="1"/>
        </cdr:cNvSpPr>
      </cdr:nvSpPr>
      <cdr:spPr bwMode="auto">
        <a:xfrm xmlns:a="http://schemas.openxmlformats.org/drawingml/2006/main">
          <a:off x="2926350" y="1598613"/>
          <a:ext cx="279487" cy="1307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rtl="0">
            <a:defRPr sz="1000"/>
          </a:pPr>
          <a:endParaRPr lang="ja-JP" altLang="en-US"/>
        </a:p>
      </cdr:txBody>
    </cdr:sp>
  </cdr:relSizeAnchor>
  <cdr:relSizeAnchor xmlns:cdr="http://schemas.openxmlformats.org/drawingml/2006/chartDrawing">
    <cdr:from>
      <cdr:x>0.49902</cdr:x>
      <cdr:y>0.49903</cdr:y>
    </cdr:from>
    <cdr:to>
      <cdr:x>0.52754</cdr:x>
      <cdr:y>0.54996</cdr:y>
    </cdr:to>
    <cdr:sp macro="" textlink="">
      <cdr:nvSpPr>
        <cdr:cNvPr id="57346" name="Text Box 2"/>
        <cdr:cNvSpPr txBox="1">
          <a:spLocks xmlns:a="http://schemas.openxmlformats.org/drawingml/2006/main" noChangeArrowheads="1"/>
        </cdr:cNvSpPr>
      </cdr:nvSpPr>
      <cdr:spPr bwMode="auto">
        <a:xfrm xmlns:a="http://schemas.openxmlformats.org/drawingml/2006/main">
          <a:off x="2926350" y="1595517"/>
          <a:ext cx="167116" cy="1625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rtl="0">
            <a:defRPr sz="1000"/>
          </a:pPr>
          <a:endParaRPr lang="ja-JP" altLang="en-US"/>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276224</xdr:colOff>
      <xdr:row>30</xdr:row>
      <xdr:rowOff>0</xdr:rowOff>
    </xdr:from>
    <xdr:to>
      <xdr:col>3</xdr:col>
      <xdr:colOff>19050</xdr:colOff>
      <xdr:row>44</xdr:row>
      <xdr:rowOff>0</xdr:rowOff>
    </xdr:to>
    <xdr:graphicFrame macro="">
      <xdr:nvGraphicFramePr>
        <xdr:cNvPr id="2" name="グラフ 1">
          <a:extLst>
            <a:ext uri="{FF2B5EF4-FFF2-40B4-BE49-F238E27FC236}">
              <a16:creationId xmlns:a16="http://schemas.microsoft.com/office/drawing/2014/main" id="{601B92E5-8F66-4367-B595-9BD154FEE1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30</xdr:row>
      <xdr:rowOff>0</xdr:rowOff>
    </xdr:from>
    <xdr:to>
      <xdr:col>15</xdr:col>
      <xdr:colOff>33866</xdr:colOff>
      <xdr:row>44</xdr:row>
      <xdr:rowOff>0</xdr:rowOff>
    </xdr:to>
    <xdr:graphicFrame macro="">
      <xdr:nvGraphicFramePr>
        <xdr:cNvPr id="3" name="グラフ 2">
          <a:extLst>
            <a:ext uri="{FF2B5EF4-FFF2-40B4-BE49-F238E27FC236}">
              <a16:creationId xmlns:a16="http://schemas.microsoft.com/office/drawing/2014/main" id="{E04BE5D6-7CA4-4507-AFAF-2D90B23988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44</xdr:row>
      <xdr:rowOff>0</xdr:rowOff>
    </xdr:from>
    <xdr:to>
      <xdr:col>2</xdr:col>
      <xdr:colOff>1508125</xdr:colOff>
      <xdr:row>45</xdr:row>
      <xdr:rowOff>123825</xdr:rowOff>
    </xdr:to>
    <xdr:sp macro="" textlink="">
      <xdr:nvSpPr>
        <xdr:cNvPr id="4" name="正方形/長方形 3">
          <a:extLst>
            <a:ext uri="{FF2B5EF4-FFF2-40B4-BE49-F238E27FC236}">
              <a16:creationId xmlns:a16="http://schemas.microsoft.com/office/drawing/2014/main" id="{BEBAE283-E5F4-4388-AE24-3CAB4717C439}"/>
            </a:ext>
          </a:extLst>
        </xdr:cNvPr>
        <xdr:cNvSpPr/>
      </xdr:nvSpPr>
      <xdr:spPr>
        <a:xfrm>
          <a:off x="552450" y="8134350"/>
          <a:ext cx="1508125" cy="304800"/>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キャッシュ</a:t>
          </a:r>
          <a:r>
            <a:rPr kumimoji="1" lang="ja-JP" altLang="en-US" sz="1100"/>
            <a:t>残高推移</a:t>
          </a:r>
          <a:endParaRPr kumimoji="1" lang="en-US" altLang="ja-JP" sz="1100"/>
        </a:p>
        <a:p>
          <a:pPr algn="l"/>
          <a:endParaRPr kumimoji="1" lang="ja-JP" altLang="en-US" sz="1100"/>
        </a:p>
      </xdr:txBody>
    </xdr:sp>
    <xdr:clientData/>
  </xdr:twoCellAnchor>
  <xdr:twoCellAnchor>
    <xdr:from>
      <xdr:col>3</xdr:col>
      <xdr:colOff>0</xdr:colOff>
      <xdr:row>44</xdr:row>
      <xdr:rowOff>0</xdr:rowOff>
    </xdr:from>
    <xdr:to>
      <xdr:col>6</xdr:col>
      <xdr:colOff>180976</xdr:colOff>
      <xdr:row>45</xdr:row>
      <xdr:rowOff>133350</xdr:rowOff>
    </xdr:to>
    <xdr:sp macro="" textlink="">
      <xdr:nvSpPr>
        <xdr:cNvPr id="5" name="正方形/長方形 4">
          <a:extLst>
            <a:ext uri="{FF2B5EF4-FFF2-40B4-BE49-F238E27FC236}">
              <a16:creationId xmlns:a16="http://schemas.microsoft.com/office/drawing/2014/main" id="{487A26B6-F2D3-470A-A55D-E43AD5F3484B}"/>
            </a:ext>
          </a:extLst>
        </xdr:cNvPr>
        <xdr:cNvSpPr/>
      </xdr:nvSpPr>
      <xdr:spPr>
        <a:xfrm>
          <a:off x="3657600" y="8134350"/>
          <a:ext cx="2638426" cy="314325"/>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営業</a:t>
          </a:r>
          <a:r>
            <a:rPr kumimoji="1" lang="en-US" altLang="ja-JP" sz="1100"/>
            <a:t>CF</a:t>
          </a:r>
          <a:r>
            <a:rPr kumimoji="1" lang="ja-JP" altLang="en-US" sz="1100"/>
            <a:t>、投資</a:t>
          </a:r>
          <a:r>
            <a:rPr kumimoji="1" lang="en-US" altLang="ja-JP" sz="1100"/>
            <a:t>CF</a:t>
          </a:r>
          <a:r>
            <a:rPr kumimoji="1" lang="ja-JP" altLang="en-US" sz="1100"/>
            <a:t>、財務</a:t>
          </a:r>
          <a:r>
            <a:rPr kumimoji="1" lang="en-US" altLang="ja-JP" sz="1100"/>
            <a:t>CF</a:t>
          </a:r>
          <a:r>
            <a:rPr kumimoji="1" lang="ja-JP" altLang="en-US" sz="1100"/>
            <a:t>の推移グラフ</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EA831-4E6D-4417-B999-C0804B684B86}">
  <sheetPr>
    <tabColor rgb="FFD1FFEF"/>
  </sheetPr>
  <dimension ref="B2:G26"/>
  <sheetViews>
    <sheetView workbookViewId="0">
      <selection activeCell="C7" sqref="C7"/>
    </sheetView>
  </sheetViews>
  <sheetFormatPr defaultRowHeight="14.4" x14ac:dyDescent="0.3"/>
  <cols>
    <col min="2" max="2" width="11.33203125" customWidth="1"/>
    <col min="3" max="3" width="20.21875" bestFit="1" customWidth="1"/>
    <col min="5" max="5" width="17.77734375" bestFit="1" customWidth="1"/>
  </cols>
  <sheetData>
    <row r="2" spans="2:7" ht="16.2" customHeight="1" x14ac:dyDescent="0.3">
      <c r="B2" s="234" t="s">
        <v>161</v>
      </c>
      <c r="C2" s="234"/>
    </row>
    <row r="3" spans="2:7" ht="16.2" customHeight="1" x14ac:dyDescent="0.3">
      <c r="B3" s="234"/>
      <c r="C3" s="234"/>
    </row>
    <row r="4" spans="2:7" x14ac:dyDescent="0.3">
      <c r="B4" s="39" t="s">
        <v>219</v>
      </c>
      <c r="C4" s="203"/>
    </row>
    <row r="5" spans="2:7" ht="15.6" x14ac:dyDescent="0.3">
      <c r="B5" s="39" t="s">
        <v>153</v>
      </c>
      <c r="C5" s="35">
        <v>45292</v>
      </c>
      <c r="D5" s="198" t="s">
        <v>154</v>
      </c>
      <c r="E5" s="35">
        <v>45657</v>
      </c>
      <c r="G5" s="199"/>
    </row>
    <row r="6" spans="2:7" x14ac:dyDescent="0.3">
      <c r="B6" s="199" t="s">
        <v>155</v>
      </c>
      <c r="C6" s="204">
        <v>1</v>
      </c>
    </row>
    <row r="7" spans="2:7" x14ac:dyDescent="0.3">
      <c r="B7" s="39" t="s">
        <v>156</v>
      </c>
      <c r="C7" s="204"/>
    </row>
    <row r="9" spans="2:7" x14ac:dyDescent="0.3">
      <c r="B9" s="2"/>
    </row>
    <row r="10" spans="2:7" ht="16.2" customHeight="1" x14ac:dyDescent="0.3">
      <c r="B10" s="234" t="s">
        <v>160</v>
      </c>
      <c r="C10" s="234"/>
    </row>
    <row r="11" spans="2:7" ht="16.2" customHeight="1" x14ac:dyDescent="0.3">
      <c r="B11" s="234"/>
      <c r="C11" s="234"/>
    </row>
    <row r="12" spans="2:7" x14ac:dyDescent="0.3">
      <c r="B12" s="205" t="s">
        <v>162</v>
      </c>
      <c r="C12" s="206"/>
      <c r="D12" s="215" t="s">
        <v>218</v>
      </c>
    </row>
    <row r="13" spans="2:7" x14ac:dyDescent="0.3">
      <c r="B13" s="202"/>
      <c r="C13" s="39"/>
    </row>
    <row r="14" spans="2:7" x14ac:dyDescent="0.3">
      <c r="B14" s="205" t="s">
        <v>163</v>
      </c>
      <c r="C14" s="206"/>
      <c r="D14" s="215" t="s">
        <v>218</v>
      </c>
    </row>
    <row r="15" spans="2:7" x14ac:dyDescent="0.3">
      <c r="B15" s="202"/>
    </row>
    <row r="16" spans="2:7" x14ac:dyDescent="0.3">
      <c r="B16" s="205" t="s">
        <v>164</v>
      </c>
      <c r="C16" s="206"/>
    </row>
    <row r="17" spans="2:4" x14ac:dyDescent="0.3">
      <c r="B17" s="202"/>
    </row>
    <row r="18" spans="2:4" x14ac:dyDescent="0.3">
      <c r="B18" s="205" t="s">
        <v>165</v>
      </c>
      <c r="C18" s="206"/>
    </row>
    <row r="19" spans="2:4" x14ac:dyDescent="0.3">
      <c r="B19" s="202"/>
    </row>
    <row r="20" spans="2:4" x14ac:dyDescent="0.3">
      <c r="B20" s="205" t="s">
        <v>166</v>
      </c>
      <c r="C20" s="206"/>
    </row>
    <row r="21" spans="2:4" x14ac:dyDescent="0.3">
      <c r="B21" s="202"/>
    </row>
    <row r="22" spans="2:4" x14ac:dyDescent="0.3">
      <c r="B22" s="205" t="s">
        <v>167</v>
      </c>
      <c r="C22" s="206"/>
    </row>
    <row r="23" spans="2:4" x14ac:dyDescent="0.3">
      <c r="B23" s="202"/>
    </row>
    <row r="24" spans="2:4" x14ac:dyDescent="0.3">
      <c r="B24" s="205" t="s">
        <v>168</v>
      </c>
      <c r="C24" s="206"/>
      <c r="D24" s="215" t="s">
        <v>169</v>
      </c>
    </row>
    <row r="25" spans="2:4" x14ac:dyDescent="0.3">
      <c r="B25" s="202"/>
    </row>
    <row r="26" spans="2:4" x14ac:dyDescent="0.3">
      <c r="B26" s="202"/>
    </row>
  </sheetData>
  <sheetProtection algorithmName="SHA-512" hashValue="WBzWm1gGSDLM8XaQzLXQeycCE5twqIQpNBE12FU/Uriv3yTL7ycvO8WVI9KR1xr6BjvAvETKbgV9EmSM2U7XNw==" saltValue="LnFUS6b747b4w4zNWT430g==" spinCount="100000" sheet="1" objects="1" scenarios="1"/>
  <mergeCells count="2">
    <mergeCell ref="B2:C3"/>
    <mergeCell ref="B10:C11"/>
  </mergeCells>
  <phoneticPr fontId="12"/>
  <conditionalFormatting sqref="C4:C7 E5">
    <cfRule type="containsBlanks" dxfId="4" priority="1">
      <formula>LEN(TRIM(C4))=0</formula>
    </cfRule>
  </conditionalFormatting>
  <conditionalFormatting sqref="C5">
    <cfRule type="containsBlanks" dxfId="3" priority="3">
      <formula>LEN(TRIM(C5))=0</formula>
    </cfRule>
  </conditionalFormatting>
  <conditionalFormatting sqref="E5">
    <cfRule type="containsBlanks" dxfId="2" priority="2">
      <formula>LEN(TRIM(E5))=0</formula>
    </cfRule>
  </conditionalFormatting>
  <hyperlinks>
    <hyperlink ref="B12:C12" location="'推移表(BS)'!A1" display="●　月次推移表（貸借対照表）" xr:uid="{4E6A5562-C552-427D-9674-90C6C69E79E1}"/>
    <hyperlink ref="B14:C14" location="'推移表(PL)'!A1" display="●　月次推移表（損益計算書）" xr:uid="{7AF0AA35-7BFB-4B05-87AD-4EBE01F42DFA}"/>
    <hyperlink ref="B16:C16" location="財務分析!A1" display="●　財務分析シート" xr:uid="{75C802DF-C1F5-4C67-A40B-E0F75A205C40}"/>
    <hyperlink ref="B18:C18" location="損益分岐点!A1" display="●　損益分岐点分析" xr:uid="{7D039917-FFAF-47A8-A991-7BBA3EB968D4}"/>
    <hyperlink ref="B20:C20" location="'構成図(BS)'!A1" display="●　貸借対照表構成図" xr:uid="{32406915-D62E-43DD-B7AE-8CA6643D6C66}"/>
    <hyperlink ref="B22:C22" location="'構成図(PL)'!A1" display="●　損益計算書構成図" xr:uid="{E769436B-BEA4-445C-8E9D-0E71160F7EAB}"/>
    <hyperlink ref="B24:C24" location="キャッシュフロー!A1" display="●　月次キャッシュフロー分析表" xr:uid="{F86E2F58-A93B-4777-8B56-13B5AFB4EA2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AD9A8-9457-4B06-8D0E-0DCF11D3DB49}">
  <sheetPr>
    <pageSetUpPr fitToPage="1"/>
  </sheetPr>
  <dimension ref="A1:Z1154"/>
  <sheetViews>
    <sheetView topLeftCell="A36" zoomScale="70" zoomScaleNormal="70" workbookViewId="0">
      <selection activeCell="E61" sqref="E61:F61"/>
    </sheetView>
  </sheetViews>
  <sheetFormatPr defaultColWidth="14.44140625" defaultRowHeight="15" customHeight="1" x14ac:dyDescent="0.3"/>
  <cols>
    <col min="1" max="1" width="5.6640625" customWidth="1"/>
    <col min="2" max="2" width="22.77734375" customWidth="1"/>
    <col min="3" max="26" width="7.6640625" customWidth="1"/>
  </cols>
  <sheetData>
    <row r="1" spans="1:26" ht="24.75" customHeight="1" x14ac:dyDescent="0.3">
      <c r="A1" s="251" t="s">
        <v>15</v>
      </c>
      <c r="B1" s="252"/>
      <c r="C1" s="252"/>
      <c r="D1" s="252"/>
      <c r="E1" s="252"/>
      <c r="F1" s="252"/>
      <c r="G1" s="252"/>
      <c r="H1" s="252"/>
      <c r="I1" s="252"/>
      <c r="J1" s="252"/>
      <c r="K1" s="252"/>
      <c r="L1" s="252"/>
      <c r="M1" s="252"/>
      <c r="N1" s="252"/>
      <c r="O1" s="252"/>
      <c r="P1" s="252"/>
      <c r="Q1" s="252"/>
      <c r="R1" s="252"/>
      <c r="S1" s="252"/>
      <c r="T1" s="252"/>
      <c r="U1" s="252"/>
      <c r="V1" s="252"/>
      <c r="W1" s="252"/>
      <c r="X1" s="252"/>
      <c r="Y1" s="252"/>
      <c r="Z1" s="252"/>
    </row>
    <row r="2" spans="1:26" ht="24.75" customHeight="1" x14ac:dyDescent="0.3">
      <c r="A2" s="1"/>
      <c r="B2" s="14" t="s">
        <v>11</v>
      </c>
      <c r="C2" s="14"/>
      <c r="D2" s="15"/>
    </row>
    <row r="3" spans="1:26" ht="30" customHeight="1" x14ac:dyDescent="0.3">
      <c r="A3" s="253"/>
      <c r="B3" s="254"/>
      <c r="C3" s="10">
        <f>'基本情報、目次'!C6</f>
        <v>1</v>
      </c>
      <c r="D3" s="11" t="s">
        <v>0</v>
      </c>
      <c r="E3" s="12">
        <f>IF(C3="","",IF((C3+1)&gt;12,1,C3+1))</f>
        <v>2</v>
      </c>
      <c r="F3" s="11" t="s">
        <v>0</v>
      </c>
      <c r="G3" s="12">
        <f>IF(E3="","",IF((E3+1)&gt;12,1,E3+1))</f>
        <v>3</v>
      </c>
      <c r="H3" s="11" t="s">
        <v>0</v>
      </c>
      <c r="I3" s="12">
        <f>IF(G3="","",IF((G3+1)&gt;12,1,G3+1))</f>
        <v>4</v>
      </c>
      <c r="J3" s="11" t="s">
        <v>0</v>
      </c>
      <c r="K3" s="12">
        <f>IF(I3="","",IF((I3+1)&gt;12,1,I3+1))</f>
        <v>5</v>
      </c>
      <c r="L3" s="11" t="s">
        <v>0</v>
      </c>
      <c r="M3" s="12">
        <f>IF(K3="","",IF((K3+1)&gt;12,1,K3+1))</f>
        <v>6</v>
      </c>
      <c r="N3" s="11" t="s">
        <v>0</v>
      </c>
      <c r="O3" s="12">
        <f>IF(M3="","",IF((M3+1)&gt;12,1,M3+1))</f>
        <v>7</v>
      </c>
      <c r="P3" s="11" t="s">
        <v>0</v>
      </c>
      <c r="Q3" s="12">
        <f>IF(O3="","",IF((O3+1)&gt;12,1,O3+1))</f>
        <v>8</v>
      </c>
      <c r="R3" s="11" t="s">
        <v>0</v>
      </c>
      <c r="S3" s="12">
        <f>IF(Q3="","",IF((Q3+1)&gt;12,1,Q3+1))</f>
        <v>9</v>
      </c>
      <c r="T3" s="11" t="s">
        <v>0</v>
      </c>
      <c r="U3" s="12">
        <f>IF(S3="","",IF((S3+1)&gt;12,1,S3+1))</f>
        <v>10</v>
      </c>
      <c r="V3" s="11" t="s">
        <v>0</v>
      </c>
      <c r="W3" s="12">
        <f>IF(U3="","",IF((U3+1)&gt;12,1,U3+1))</f>
        <v>11</v>
      </c>
      <c r="X3" s="11" t="s">
        <v>0</v>
      </c>
      <c r="Y3" s="12">
        <f>IF(W3="","",IF((W3+1)&gt;12,1,W3+1))</f>
        <v>12</v>
      </c>
      <c r="Z3" s="11" t="s">
        <v>0</v>
      </c>
    </row>
    <row r="4" spans="1:26" ht="30" customHeight="1" x14ac:dyDescent="0.3">
      <c r="A4" s="250"/>
      <c r="B4" s="20" t="s">
        <v>17</v>
      </c>
      <c r="C4" s="239"/>
      <c r="D4" s="240"/>
      <c r="E4" s="239"/>
      <c r="F4" s="240"/>
      <c r="G4" s="239"/>
      <c r="H4" s="240"/>
      <c r="I4" s="239"/>
      <c r="J4" s="240"/>
      <c r="K4" s="239"/>
      <c r="L4" s="240"/>
      <c r="M4" s="239"/>
      <c r="N4" s="240"/>
      <c r="O4" s="239"/>
      <c r="P4" s="240"/>
      <c r="Q4" s="239"/>
      <c r="R4" s="240"/>
      <c r="S4" s="239"/>
      <c r="T4" s="240"/>
      <c r="U4" s="239"/>
      <c r="V4" s="240"/>
      <c r="W4" s="239"/>
      <c r="X4" s="240"/>
      <c r="Y4" s="239"/>
      <c r="Z4" s="240"/>
    </row>
    <row r="5" spans="1:26" ht="30" customHeight="1" x14ac:dyDescent="0.3">
      <c r="A5" s="238"/>
      <c r="B5" s="20" t="s">
        <v>179</v>
      </c>
      <c r="C5" s="239"/>
      <c r="D5" s="240"/>
      <c r="E5" s="239"/>
      <c r="F5" s="240"/>
      <c r="G5" s="239"/>
      <c r="H5" s="240"/>
      <c r="I5" s="239"/>
      <c r="J5" s="240"/>
      <c r="K5" s="239"/>
      <c r="L5" s="240"/>
      <c r="M5" s="239"/>
      <c r="N5" s="240"/>
      <c r="O5" s="239"/>
      <c r="P5" s="240"/>
      <c r="Q5" s="239"/>
      <c r="R5" s="240"/>
      <c r="S5" s="239"/>
      <c r="T5" s="240"/>
      <c r="U5" s="239"/>
      <c r="V5" s="240"/>
      <c r="W5" s="239"/>
      <c r="X5" s="240"/>
      <c r="Y5" s="239"/>
      <c r="Z5" s="240"/>
    </row>
    <row r="6" spans="1:26" ht="30" customHeight="1" x14ac:dyDescent="0.3">
      <c r="A6" s="238"/>
      <c r="B6" s="20" t="s">
        <v>217</v>
      </c>
      <c r="C6" s="239"/>
      <c r="D6" s="240"/>
      <c r="E6" s="239"/>
      <c r="F6" s="240"/>
      <c r="G6" s="239"/>
      <c r="H6" s="240"/>
      <c r="I6" s="239"/>
      <c r="J6" s="240"/>
      <c r="K6" s="239"/>
      <c r="L6" s="240"/>
      <c r="M6" s="239"/>
      <c r="N6" s="240"/>
      <c r="O6" s="239"/>
      <c r="P6" s="240"/>
      <c r="Q6" s="239"/>
      <c r="R6" s="240"/>
      <c r="S6" s="239"/>
      <c r="T6" s="240"/>
      <c r="U6" s="239"/>
      <c r="V6" s="240"/>
      <c r="W6" s="239"/>
      <c r="X6" s="240"/>
      <c r="Y6" s="239"/>
      <c r="Z6" s="240"/>
    </row>
    <row r="7" spans="1:26" ht="30" hidden="1" customHeight="1" x14ac:dyDescent="0.3">
      <c r="A7" s="238"/>
      <c r="B7" s="20"/>
      <c r="C7" s="239"/>
      <c r="D7" s="240"/>
      <c r="E7" s="239"/>
      <c r="F7" s="240"/>
      <c r="G7" s="239"/>
      <c r="H7" s="240"/>
      <c r="I7" s="239"/>
      <c r="J7" s="240"/>
      <c r="K7" s="239"/>
      <c r="L7" s="240"/>
      <c r="M7" s="239"/>
      <c r="N7" s="240"/>
      <c r="O7" s="239"/>
      <c r="P7" s="240"/>
      <c r="Q7" s="239"/>
      <c r="R7" s="240"/>
      <c r="S7" s="239"/>
      <c r="T7" s="240"/>
      <c r="U7" s="239"/>
      <c r="V7" s="240"/>
      <c r="W7" s="239"/>
      <c r="X7" s="240"/>
      <c r="Y7" s="239"/>
      <c r="Z7" s="240"/>
    </row>
    <row r="8" spans="1:26" ht="30" hidden="1" customHeight="1" x14ac:dyDescent="0.3">
      <c r="A8" s="238"/>
      <c r="B8" s="20"/>
      <c r="C8" s="239"/>
      <c r="D8" s="240"/>
      <c r="E8" s="239"/>
      <c r="F8" s="240"/>
      <c r="G8" s="239"/>
      <c r="H8" s="240"/>
      <c r="I8" s="239"/>
      <c r="J8" s="240"/>
      <c r="K8" s="239"/>
      <c r="L8" s="240"/>
      <c r="M8" s="239"/>
      <c r="N8" s="240"/>
      <c r="O8" s="239"/>
      <c r="P8" s="240"/>
      <c r="Q8" s="239"/>
      <c r="R8" s="240"/>
      <c r="S8" s="239"/>
      <c r="T8" s="240"/>
      <c r="U8" s="239"/>
      <c r="V8" s="240"/>
      <c r="W8" s="239"/>
      <c r="X8" s="240"/>
      <c r="Y8" s="239"/>
      <c r="Z8" s="240"/>
    </row>
    <row r="9" spans="1:26" ht="30" hidden="1" customHeight="1" x14ac:dyDescent="0.3">
      <c r="A9" s="238"/>
      <c r="B9" s="20"/>
      <c r="C9" s="239"/>
      <c r="D9" s="240"/>
      <c r="E9" s="239"/>
      <c r="F9" s="240"/>
      <c r="G9" s="239"/>
      <c r="H9" s="240"/>
      <c r="I9" s="239"/>
      <c r="J9" s="240"/>
      <c r="K9" s="239"/>
      <c r="L9" s="240"/>
      <c r="M9" s="239"/>
      <c r="N9" s="240"/>
      <c r="O9" s="239"/>
      <c r="P9" s="240"/>
      <c r="Q9" s="239"/>
      <c r="R9" s="240"/>
      <c r="S9" s="239"/>
      <c r="T9" s="240"/>
      <c r="U9" s="239"/>
      <c r="V9" s="240"/>
      <c r="W9" s="239"/>
      <c r="X9" s="240"/>
      <c r="Y9" s="239"/>
      <c r="Z9" s="240"/>
    </row>
    <row r="10" spans="1:26" ht="30" hidden="1" customHeight="1" x14ac:dyDescent="0.3">
      <c r="A10" s="238"/>
      <c r="B10" s="20"/>
      <c r="C10" s="239"/>
      <c r="D10" s="240"/>
      <c r="E10" s="239"/>
      <c r="F10" s="240"/>
      <c r="G10" s="239"/>
      <c r="H10" s="240"/>
      <c r="I10" s="239"/>
      <c r="J10" s="240"/>
      <c r="K10" s="239"/>
      <c r="L10" s="240"/>
      <c r="M10" s="239"/>
      <c r="N10" s="240"/>
      <c r="O10" s="239"/>
      <c r="P10" s="240"/>
      <c r="Q10" s="239"/>
      <c r="R10" s="240"/>
      <c r="S10" s="239"/>
      <c r="T10" s="240"/>
      <c r="U10" s="239"/>
      <c r="V10" s="240"/>
      <c r="W10" s="239"/>
      <c r="X10" s="240"/>
      <c r="Y10" s="239"/>
      <c r="Z10" s="240"/>
    </row>
    <row r="11" spans="1:26" ht="30" hidden="1" customHeight="1" x14ac:dyDescent="0.3">
      <c r="A11" s="238"/>
      <c r="B11" s="20"/>
      <c r="C11" s="239"/>
      <c r="D11" s="240"/>
      <c r="E11" s="239"/>
      <c r="F11" s="240"/>
      <c r="G11" s="239"/>
      <c r="H11" s="240"/>
      <c r="I11" s="239"/>
      <c r="J11" s="240"/>
      <c r="K11" s="239"/>
      <c r="L11" s="240"/>
      <c r="M11" s="239"/>
      <c r="N11" s="240"/>
      <c r="O11" s="239"/>
      <c r="P11" s="240"/>
      <c r="Q11" s="239"/>
      <c r="R11" s="240"/>
      <c r="S11" s="239"/>
      <c r="T11" s="240"/>
      <c r="U11" s="239"/>
      <c r="V11" s="240"/>
      <c r="W11" s="239"/>
      <c r="X11" s="240"/>
      <c r="Y11" s="239"/>
      <c r="Z11" s="240"/>
    </row>
    <row r="12" spans="1:26" ht="30" hidden="1" customHeight="1" x14ac:dyDescent="0.3">
      <c r="A12" s="238"/>
      <c r="B12" s="20"/>
      <c r="C12" s="239"/>
      <c r="D12" s="240"/>
      <c r="E12" s="239"/>
      <c r="F12" s="240"/>
      <c r="G12" s="239"/>
      <c r="H12" s="240"/>
      <c r="I12" s="239"/>
      <c r="J12" s="240"/>
      <c r="K12" s="239"/>
      <c r="L12" s="240"/>
      <c r="M12" s="239"/>
      <c r="N12" s="240"/>
      <c r="O12" s="239"/>
      <c r="P12" s="240"/>
      <c r="Q12" s="239"/>
      <c r="R12" s="240"/>
      <c r="S12" s="239"/>
      <c r="T12" s="240"/>
      <c r="U12" s="239"/>
      <c r="V12" s="240"/>
      <c r="W12" s="239"/>
      <c r="X12" s="240"/>
      <c r="Y12" s="239"/>
      <c r="Z12" s="240"/>
    </row>
    <row r="13" spans="1:26" ht="30" hidden="1" customHeight="1" x14ac:dyDescent="0.3">
      <c r="A13" s="238"/>
      <c r="B13" s="20"/>
      <c r="C13" s="239"/>
      <c r="D13" s="240"/>
      <c r="E13" s="239"/>
      <c r="F13" s="240"/>
      <c r="G13" s="239"/>
      <c r="H13" s="240"/>
      <c r="I13" s="239"/>
      <c r="J13" s="240"/>
      <c r="K13" s="239"/>
      <c r="L13" s="240"/>
      <c r="M13" s="239"/>
      <c r="N13" s="240"/>
      <c r="O13" s="239"/>
      <c r="P13" s="240"/>
      <c r="Q13" s="239"/>
      <c r="R13" s="240"/>
      <c r="S13" s="239"/>
      <c r="T13" s="240"/>
      <c r="U13" s="239"/>
      <c r="V13" s="240"/>
      <c r="W13" s="239"/>
      <c r="X13" s="240"/>
      <c r="Y13" s="239"/>
      <c r="Z13" s="240"/>
    </row>
    <row r="14" spans="1:26" ht="30" customHeight="1" x14ac:dyDescent="0.3">
      <c r="A14" s="247" t="s">
        <v>16</v>
      </c>
      <c r="B14" s="255"/>
      <c r="C14" s="249">
        <f>SUM(C4:D13)</f>
        <v>0</v>
      </c>
      <c r="D14" s="248"/>
      <c r="E14" s="249">
        <f>SUM(E4:F13)</f>
        <v>0</v>
      </c>
      <c r="F14" s="248"/>
      <c r="G14" s="249">
        <f t="shared" ref="G14" si="0">SUM(G4:H13)</f>
        <v>0</v>
      </c>
      <c r="H14" s="248"/>
      <c r="I14" s="249">
        <f t="shared" ref="I14" si="1">SUM(I4:J13)</f>
        <v>0</v>
      </c>
      <c r="J14" s="248"/>
      <c r="K14" s="249">
        <f t="shared" ref="K14" si="2">SUM(K4:L13)</f>
        <v>0</v>
      </c>
      <c r="L14" s="248"/>
      <c r="M14" s="249">
        <f t="shared" ref="M14" si="3">SUM(M4:N13)</f>
        <v>0</v>
      </c>
      <c r="N14" s="248"/>
      <c r="O14" s="249">
        <f t="shared" ref="O14" si="4">SUM(O4:P13)</f>
        <v>0</v>
      </c>
      <c r="P14" s="248"/>
      <c r="Q14" s="249">
        <f t="shared" ref="Q14" si="5">SUM(Q4:R13)</f>
        <v>0</v>
      </c>
      <c r="R14" s="248"/>
      <c r="S14" s="249">
        <f t="shared" ref="S14" si="6">SUM(S4:T13)</f>
        <v>0</v>
      </c>
      <c r="T14" s="248"/>
      <c r="U14" s="249">
        <f t="shared" ref="U14" si="7">SUM(U4:V13)</f>
        <v>0</v>
      </c>
      <c r="V14" s="248"/>
      <c r="W14" s="249">
        <f t="shared" ref="W14" si="8">SUM(W4:X13)</f>
        <v>0</v>
      </c>
      <c r="X14" s="248"/>
      <c r="Y14" s="249">
        <f>SUM(Y4:Z13)</f>
        <v>0</v>
      </c>
      <c r="Z14" s="248"/>
    </row>
    <row r="15" spans="1:26" ht="30" customHeight="1" x14ac:dyDescent="0.3">
      <c r="A15" s="250"/>
      <c r="B15" s="20" t="s">
        <v>180</v>
      </c>
      <c r="C15" s="239"/>
      <c r="D15" s="240"/>
      <c r="E15" s="239"/>
      <c r="F15" s="240"/>
      <c r="G15" s="239"/>
      <c r="H15" s="240"/>
      <c r="I15" s="239"/>
      <c r="J15" s="240"/>
      <c r="K15" s="239"/>
      <c r="L15" s="240"/>
      <c r="M15" s="239"/>
      <c r="N15" s="240"/>
      <c r="O15" s="239"/>
      <c r="P15" s="240"/>
      <c r="Q15" s="239"/>
      <c r="R15" s="240"/>
      <c r="S15" s="239"/>
      <c r="T15" s="240"/>
      <c r="U15" s="239"/>
      <c r="V15" s="240"/>
      <c r="W15" s="239"/>
      <c r="X15" s="240"/>
      <c r="Y15" s="239"/>
      <c r="Z15" s="240"/>
    </row>
    <row r="16" spans="1:26" ht="30" hidden="1" customHeight="1" x14ac:dyDescent="0.3">
      <c r="A16" s="238"/>
      <c r="B16" s="20"/>
      <c r="C16" s="239"/>
      <c r="D16" s="240"/>
      <c r="E16" s="239"/>
      <c r="F16" s="240"/>
      <c r="G16" s="239"/>
      <c r="H16" s="240"/>
      <c r="I16" s="239"/>
      <c r="J16" s="240"/>
      <c r="K16" s="239"/>
      <c r="L16" s="240"/>
      <c r="M16" s="239"/>
      <c r="N16" s="240"/>
      <c r="O16" s="239"/>
      <c r="P16" s="240"/>
      <c r="Q16" s="239"/>
      <c r="R16" s="240"/>
      <c r="S16" s="239"/>
      <c r="T16" s="240"/>
      <c r="U16" s="239"/>
      <c r="V16" s="240"/>
      <c r="W16" s="239"/>
      <c r="X16" s="240"/>
      <c r="Y16" s="239"/>
      <c r="Z16" s="240"/>
    </row>
    <row r="17" spans="1:26" ht="30" hidden="1" customHeight="1" x14ac:dyDescent="0.3">
      <c r="A17" s="238"/>
      <c r="B17" s="20"/>
      <c r="C17" s="239"/>
      <c r="D17" s="240"/>
      <c r="E17" s="239"/>
      <c r="F17" s="240"/>
      <c r="G17" s="239"/>
      <c r="H17" s="240"/>
      <c r="I17" s="239"/>
      <c r="J17" s="240"/>
      <c r="K17" s="239"/>
      <c r="L17" s="240"/>
      <c r="M17" s="239"/>
      <c r="N17" s="240"/>
      <c r="O17" s="239"/>
      <c r="P17" s="240"/>
      <c r="Q17" s="239"/>
      <c r="R17" s="240"/>
      <c r="S17" s="239"/>
      <c r="T17" s="240"/>
      <c r="U17" s="239"/>
      <c r="V17" s="240"/>
      <c r="W17" s="239"/>
      <c r="X17" s="240"/>
      <c r="Y17" s="239"/>
      <c r="Z17" s="240"/>
    </row>
    <row r="18" spans="1:26" ht="30" hidden="1" customHeight="1" x14ac:dyDescent="0.3">
      <c r="A18" s="238"/>
      <c r="B18" s="20"/>
      <c r="C18" s="239"/>
      <c r="D18" s="240"/>
      <c r="E18" s="239"/>
      <c r="F18" s="240"/>
      <c r="G18" s="239"/>
      <c r="H18" s="240"/>
      <c r="I18" s="239"/>
      <c r="J18" s="240"/>
      <c r="K18" s="239"/>
      <c r="L18" s="240"/>
      <c r="M18" s="239"/>
      <c r="N18" s="240"/>
      <c r="O18" s="239"/>
      <c r="P18" s="240"/>
      <c r="Q18" s="239"/>
      <c r="R18" s="240"/>
      <c r="S18" s="239"/>
      <c r="T18" s="240"/>
      <c r="U18" s="239"/>
      <c r="V18" s="240"/>
      <c r="W18" s="239"/>
      <c r="X18" s="240"/>
      <c r="Y18" s="239"/>
      <c r="Z18" s="240"/>
    </row>
    <row r="19" spans="1:26" ht="30" hidden="1" customHeight="1" x14ac:dyDescent="0.3">
      <c r="A19" s="238"/>
      <c r="B19" s="20"/>
      <c r="C19" s="239"/>
      <c r="D19" s="240"/>
      <c r="E19" s="239"/>
      <c r="F19" s="240"/>
      <c r="G19" s="239"/>
      <c r="H19" s="240"/>
      <c r="I19" s="239"/>
      <c r="J19" s="240"/>
      <c r="K19" s="239"/>
      <c r="L19" s="240"/>
      <c r="M19" s="239"/>
      <c r="N19" s="240"/>
      <c r="O19" s="239"/>
      <c r="P19" s="240"/>
      <c r="Q19" s="239"/>
      <c r="R19" s="240"/>
      <c r="S19" s="239"/>
      <c r="T19" s="240"/>
      <c r="U19" s="239"/>
      <c r="V19" s="240"/>
      <c r="W19" s="239"/>
      <c r="X19" s="240"/>
      <c r="Y19" s="239"/>
      <c r="Z19" s="240"/>
    </row>
    <row r="20" spans="1:26" ht="30" hidden="1" customHeight="1" x14ac:dyDescent="0.3">
      <c r="A20" s="238"/>
      <c r="B20" s="20"/>
      <c r="C20" s="239"/>
      <c r="D20" s="240"/>
      <c r="E20" s="239"/>
      <c r="F20" s="240"/>
      <c r="G20" s="239"/>
      <c r="H20" s="240"/>
      <c r="I20" s="239"/>
      <c r="J20" s="240"/>
      <c r="K20" s="239"/>
      <c r="L20" s="240"/>
      <c r="M20" s="239"/>
      <c r="N20" s="240"/>
      <c r="O20" s="239"/>
      <c r="P20" s="240"/>
      <c r="Q20" s="239"/>
      <c r="R20" s="240"/>
      <c r="S20" s="239"/>
      <c r="T20" s="240"/>
      <c r="U20" s="239"/>
      <c r="V20" s="240"/>
      <c r="W20" s="239"/>
      <c r="X20" s="240"/>
      <c r="Y20" s="239"/>
      <c r="Z20" s="240"/>
    </row>
    <row r="21" spans="1:26" ht="30" hidden="1" customHeight="1" x14ac:dyDescent="0.3">
      <c r="A21" s="238"/>
      <c r="B21" s="20"/>
      <c r="C21" s="239"/>
      <c r="D21" s="240"/>
      <c r="E21" s="239"/>
      <c r="F21" s="240"/>
      <c r="G21" s="239"/>
      <c r="H21" s="240"/>
      <c r="I21" s="239"/>
      <c r="J21" s="240"/>
      <c r="K21" s="239"/>
      <c r="L21" s="240"/>
      <c r="M21" s="239"/>
      <c r="N21" s="240"/>
      <c r="O21" s="239"/>
      <c r="P21" s="240"/>
      <c r="Q21" s="239"/>
      <c r="R21" s="240"/>
      <c r="S21" s="239"/>
      <c r="T21" s="240"/>
      <c r="U21" s="239"/>
      <c r="V21" s="240"/>
      <c r="W21" s="239"/>
      <c r="X21" s="240"/>
      <c r="Y21" s="239"/>
      <c r="Z21" s="240"/>
    </row>
    <row r="22" spans="1:26" ht="30" hidden="1" customHeight="1" x14ac:dyDescent="0.3">
      <c r="A22" s="238"/>
      <c r="B22" s="20"/>
      <c r="C22" s="239"/>
      <c r="D22" s="240"/>
      <c r="E22" s="239"/>
      <c r="F22" s="240"/>
      <c r="G22" s="239"/>
      <c r="H22" s="240"/>
      <c r="I22" s="239"/>
      <c r="J22" s="240"/>
      <c r="K22" s="239"/>
      <c r="L22" s="240"/>
      <c r="M22" s="239"/>
      <c r="N22" s="240"/>
      <c r="O22" s="239"/>
      <c r="P22" s="240"/>
      <c r="Q22" s="239"/>
      <c r="R22" s="240"/>
      <c r="S22" s="239"/>
      <c r="T22" s="240"/>
      <c r="U22" s="239"/>
      <c r="V22" s="240"/>
      <c r="W22" s="239"/>
      <c r="X22" s="240"/>
      <c r="Y22" s="239"/>
      <c r="Z22" s="240"/>
    </row>
    <row r="23" spans="1:26" ht="30" hidden="1" customHeight="1" x14ac:dyDescent="0.3">
      <c r="A23" s="238"/>
      <c r="B23" s="20"/>
      <c r="C23" s="239"/>
      <c r="D23" s="240"/>
      <c r="E23" s="239"/>
      <c r="F23" s="240"/>
      <c r="G23" s="239"/>
      <c r="H23" s="240"/>
      <c r="I23" s="239"/>
      <c r="J23" s="240"/>
      <c r="K23" s="239"/>
      <c r="L23" s="240"/>
      <c r="M23" s="239"/>
      <c r="N23" s="240"/>
      <c r="O23" s="239"/>
      <c r="P23" s="240"/>
      <c r="Q23" s="239"/>
      <c r="R23" s="240"/>
      <c r="S23" s="239"/>
      <c r="T23" s="240"/>
      <c r="U23" s="239"/>
      <c r="V23" s="240"/>
      <c r="W23" s="239"/>
      <c r="X23" s="240"/>
      <c r="Y23" s="239"/>
      <c r="Z23" s="240"/>
    </row>
    <row r="24" spans="1:26" ht="30" hidden="1" customHeight="1" x14ac:dyDescent="0.3">
      <c r="A24" s="238"/>
      <c r="B24" s="20"/>
      <c r="C24" s="239"/>
      <c r="D24" s="240"/>
      <c r="E24" s="239"/>
      <c r="F24" s="240"/>
      <c r="G24" s="239"/>
      <c r="H24" s="240"/>
      <c r="I24" s="239"/>
      <c r="J24" s="240"/>
      <c r="K24" s="239"/>
      <c r="L24" s="240"/>
      <c r="M24" s="239"/>
      <c r="N24" s="240"/>
      <c r="O24" s="239"/>
      <c r="P24" s="240"/>
      <c r="Q24" s="239"/>
      <c r="R24" s="240"/>
      <c r="S24" s="239"/>
      <c r="T24" s="240"/>
      <c r="U24" s="239"/>
      <c r="V24" s="240"/>
      <c r="W24" s="239"/>
      <c r="X24" s="240"/>
      <c r="Y24" s="239"/>
      <c r="Z24" s="240"/>
    </row>
    <row r="25" spans="1:26" ht="30" customHeight="1" x14ac:dyDescent="0.3">
      <c r="A25" s="247" t="s">
        <v>18</v>
      </c>
      <c r="B25" s="248"/>
      <c r="C25" s="249">
        <f>SUM(C15:D24)</f>
        <v>0</v>
      </c>
      <c r="D25" s="248"/>
      <c r="E25" s="249">
        <f t="shared" ref="E25" si="9">SUM(E15:F24)</f>
        <v>0</v>
      </c>
      <c r="F25" s="248"/>
      <c r="G25" s="249">
        <f t="shared" ref="G25" si="10">SUM(G15:H24)</f>
        <v>0</v>
      </c>
      <c r="H25" s="248"/>
      <c r="I25" s="249">
        <f t="shared" ref="I25" si="11">SUM(I15:J24)</f>
        <v>0</v>
      </c>
      <c r="J25" s="248"/>
      <c r="K25" s="249">
        <f t="shared" ref="K25" si="12">SUM(K15:L24)</f>
        <v>0</v>
      </c>
      <c r="L25" s="248"/>
      <c r="M25" s="249">
        <f t="shared" ref="M25" si="13">SUM(M15:N24)</f>
        <v>0</v>
      </c>
      <c r="N25" s="248"/>
      <c r="O25" s="249">
        <f t="shared" ref="O25" si="14">SUM(O15:P24)</f>
        <v>0</v>
      </c>
      <c r="P25" s="248"/>
      <c r="Q25" s="249">
        <f t="shared" ref="Q25" si="15">SUM(Q15:R24)</f>
        <v>0</v>
      </c>
      <c r="R25" s="248"/>
      <c r="S25" s="249">
        <f t="shared" ref="S25" si="16">SUM(S15:T24)</f>
        <v>0</v>
      </c>
      <c r="T25" s="248"/>
      <c r="U25" s="249">
        <f t="shared" ref="U25" si="17">SUM(U15:V24)</f>
        <v>0</v>
      </c>
      <c r="V25" s="248"/>
      <c r="W25" s="249">
        <f t="shared" ref="W25" si="18">SUM(W15:X24)</f>
        <v>0</v>
      </c>
      <c r="X25" s="248"/>
      <c r="Y25" s="249">
        <f>SUM(Y15:Z24)</f>
        <v>0</v>
      </c>
      <c r="Z25" s="248"/>
    </row>
    <row r="26" spans="1:26" ht="30" hidden="1" customHeight="1" x14ac:dyDescent="0.3">
      <c r="A26" s="250"/>
      <c r="B26" s="20"/>
      <c r="C26" s="239"/>
      <c r="D26" s="240"/>
      <c r="E26" s="239"/>
      <c r="F26" s="240"/>
      <c r="G26" s="239"/>
      <c r="H26" s="240"/>
      <c r="I26" s="239"/>
      <c r="J26" s="240"/>
      <c r="K26" s="239"/>
      <c r="L26" s="240"/>
      <c r="M26" s="239"/>
      <c r="N26" s="240"/>
      <c r="O26" s="239"/>
      <c r="P26" s="240"/>
      <c r="Q26" s="239"/>
      <c r="R26" s="240"/>
      <c r="S26" s="239"/>
      <c r="T26" s="240"/>
      <c r="U26" s="239"/>
      <c r="V26" s="240"/>
      <c r="W26" s="239"/>
      <c r="X26" s="240"/>
      <c r="Y26" s="239"/>
      <c r="Z26" s="240"/>
    </row>
    <row r="27" spans="1:26" ht="30" hidden="1" customHeight="1" x14ac:dyDescent="0.3">
      <c r="A27" s="238"/>
      <c r="B27" s="20"/>
      <c r="C27" s="239"/>
      <c r="D27" s="240"/>
      <c r="E27" s="239"/>
      <c r="F27" s="240"/>
      <c r="G27" s="239"/>
      <c r="H27" s="240"/>
      <c r="I27" s="239"/>
      <c r="J27" s="240"/>
      <c r="K27" s="239"/>
      <c r="L27" s="240"/>
      <c r="M27" s="239"/>
      <c r="N27" s="240"/>
      <c r="O27" s="239"/>
      <c r="P27" s="240"/>
      <c r="Q27" s="239"/>
      <c r="R27" s="240"/>
      <c r="S27" s="239"/>
      <c r="T27" s="240"/>
      <c r="U27" s="239"/>
      <c r="V27" s="240"/>
      <c r="W27" s="239"/>
      <c r="X27" s="240"/>
      <c r="Y27" s="239"/>
      <c r="Z27" s="240"/>
    </row>
    <row r="28" spans="1:26" ht="30" hidden="1" customHeight="1" x14ac:dyDescent="0.3">
      <c r="A28" s="238"/>
      <c r="B28" s="20"/>
      <c r="C28" s="239"/>
      <c r="D28" s="240"/>
      <c r="E28" s="239"/>
      <c r="F28" s="240"/>
      <c r="G28" s="239"/>
      <c r="H28" s="240"/>
      <c r="I28" s="239"/>
      <c r="J28" s="240"/>
      <c r="K28" s="239"/>
      <c r="L28" s="240"/>
      <c r="M28" s="239"/>
      <c r="N28" s="240"/>
      <c r="O28" s="239"/>
      <c r="P28" s="240"/>
      <c r="Q28" s="239"/>
      <c r="R28" s="240"/>
      <c r="S28" s="239"/>
      <c r="T28" s="240"/>
      <c r="U28" s="239"/>
      <c r="V28" s="240"/>
      <c r="W28" s="239"/>
      <c r="X28" s="240"/>
      <c r="Y28" s="239"/>
      <c r="Z28" s="240"/>
    </row>
    <row r="29" spans="1:26" ht="30" hidden="1" customHeight="1" x14ac:dyDescent="0.3">
      <c r="A29" s="238"/>
      <c r="B29" s="20"/>
      <c r="C29" s="239"/>
      <c r="D29" s="240"/>
      <c r="E29" s="239"/>
      <c r="F29" s="240"/>
      <c r="G29" s="239"/>
      <c r="H29" s="240"/>
      <c r="I29" s="239"/>
      <c r="J29" s="240"/>
      <c r="K29" s="239"/>
      <c r="L29" s="240"/>
      <c r="M29" s="239"/>
      <c r="N29" s="240"/>
      <c r="O29" s="239"/>
      <c r="P29" s="240"/>
      <c r="Q29" s="239"/>
      <c r="R29" s="240"/>
      <c r="S29" s="239"/>
      <c r="T29" s="240"/>
      <c r="U29" s="239"/>
      <c r="V29" s="240"/>
      <c r="W29" s="239"/>
      <c r="X29" s="240"/>
      <c r="Y29" s="239"/>
      <c r="Z29" s="240"/>
    </row>
    <row r="30" spans="1:26" ht="30" hidden="1" customHeight="1" x14ac:dyDescent="0.3">
      <c r="A30" s="238"/>
      <c r="B30" s="20"/>
      <c r="C30" s="239"/>
      <c r="D30" s="240"/>
      <c r="E30" s="239"/>
      <c r="F30" s="240"/>
      <c r="G30" s="239"/>
      <c r="H30" s="240"/>
      <c r="I30" s="239"/>
      <c r="J30" s="240"/>
      <c r="K30" s="239"/>
      <c r="L30" s="240"/>
      <c r="M30" s="239"/>
      <c r="N30" s="240"/>
      <c r="O30" s="239"/>
      <c r="P30" s="240"/>
      <c r="Q30" s="239"/>
      <c r="R30" s="240"/>
      <c r="S30" s="239"/>
      <c r="T30" s="240"/>
      <c r="U30" s="239"/>
      <c r="V30" s="240"/>
      <c r="W30" s="239"/>
      <c r="X30" s="240"/>
      <c r="Y30" s="239"/>
      <c r="Z30" s="240"/>
    </row>
    <row r="31" spans="1:26" ht="30" hidden="1" customHeight="1" x14ac:dyDescent="0.3">
      <c r="A31" s="238"/>
      <c r="B31" s="20"/>
      <c r="C31" s="239"/>
      <c r="D31" s="240"/>
      <c r="E31" s="239"/>
      <c r="F31" s="240"/>
      <c r="G31" s="239"/>
      <c r="H31" s="240"/>
      <c r="I31" s="239"/>
      <c r="J31" s="240"/>
      <c r="K31" s="239"/>
      <c r="L31" s="240"/>
      <c r="M31" s="239"/>
      <c r="N31" s="240"/>
      <c r="O31" s="239"/>
      <c r="P31" s="240"/>
      <c r="Q31" s="239"/>
      <c r="R31" s="240"/>
      <c r="S31" s="239"/>
      <c r="T31" s="240"/>
      <c r="U31" s="239"/>
      <c r="V31" s="240"/>
      <c r="W31" s="239"/>
      <c r="X31" s="240"/>
      <c r="Y31" s="239"/>
      <c r="Z31" s="240"/>
    </row>
    <row r="32" spans="1:26" ht="30" hidden="1" customHeight="1" x14ac:dyDescent="0.3">
      <c r="A32" s="238"/>
      <c r="B32" s="20"/>
      <c r="C32" s="239"/>
      <c r="D32" s="240"/>
      <c r="E32" s="239"/>
      <c r="F32" s="240"/>
      <c r="G32" s="239"/>
      <c r="H32" s="240"/>
      <c r="I32" s="239"/>
      <c r="J32" s="240"/>
      <c r="K32" s="239"/>
      <c r="L32" s="240"/>
      <c r="M32" s="239"/>
      <c r="N32" s="240"/>
      <c r="O32" s="239"/>
      <c r="P32" s="240"/>
      <c r="Q32" s="239"/>
      <c r="R32" s="240"/>
      <c r="S32" s="239"/>
      <c r="T32" s="240"/>
      <c r="U32" s="239"/>
      <c r="V32" s="240"/>
      <c r="W32" s="239"/>
      <c r="X32" s="240"/>
      <c r="Y32" s="239"/>
      <c r="Z32" s="240"/>
    </row>
    <row r="33" spans="1:26" ht="30" hidden="1" customHeight="1" x14ac:dyDescent="0.3">
      <c r="A33" s="238"/>
      <c r="B33" s="20"/>
      <c r="C33" s="239"/>
      <c r="D33" s="240"/>
      <c r="E33" s="239"/>
      <c r="F33" s="240"/>
      <c r="G33" s="239"/>
      <c r="H33" s="240"/>
      <c r="I33" s="239"/>
      <c r="J33" s="240"/>
      <c r="K33" s="239"/>
      <c r="L33" s="240"/>
      <c r="M33" s="239"/>
      <c r="N33" s="240"/>
      <c r="O33" s="239"/>
      <c r="P33" s="240"/>
      <c r="Q33" s="239"/>
      <c r="R33" s="240"/>
      <c r="S33" s="239"/>
      <c r="T33" s="240"/>
      <c r="U33" s="239"/>
      <c r="V33" s="240"/>
      <c r="W33" s="239"/>
      <c r="X33" s="240"/>
      <c r="Y33" s="239"/>
      <c r="Z33" s="240"/>
    </row>
    <row r="34" spans="1:26" ht="30" hidden="1" customHeight="1" x14ac:dyDescent="0.3">
      <c r="A34" s="238"/>
      <c r="B34" s="20"/>
      <c r="C34" s="239"/>
      <c r="D34" s="240"/>
      <c r="E34" s="239"/>
      <c r="F34" s="240"/>
      <c r="G34" s="239"/>
      <c r="H34" s="240"/>
      <c r="I34" s="239"/>
      <c r="J34" s="240"/>
      <c r="K34" s="239"/>
      <c r="L34" s="240"/>
      <c r="M34" s="239"/>
      <c r="N34" s="240"/>
      <c r="O34" s="239"/>
      <c r="P34" s="240"/>
      <c r="Q34" s="239"/>
      <c r="R34" s="240"/>
      <c r="S34" s="239"/>
      <c r="T34" s="240"/>
      <c r="U34" s="239"/>
      <c r="V34" s="240"/>
      <c r="W34" s="239"/>
      <c r="X34" s="240"/>
      <c r="Y34" s="239"/>
      <c r="Z34" s="240"/>
    </row>
    <row r="35" spans="1:26" ht="30" hidden="1" customHeight="1" x14ac:dyDescent="0.3">
      <c r="A35" s="238"/>
      <c r="B35" s="20"/>
      <c r="C35" s="239"/>
      <c r="D35" s="240"/>
      <c r="E35" s="239"/>
      <c r="F35" s="240"/>
      <c r="G35" s="239"/>
      <c r="H35" s="240"/>
      <c r="I35" s="239"/>
      <c r="J35" s="240"/>
      <c r="K35" s="239"/>
      <c r="L35" s="240"/>
      <c r="M35" s="239"/>
      <c r="N35" s="240"/>
      <c r="O35" s="239"/>
      <c r="P35" s="240"/>
      <c r="Q35" s="239"/>
      <c r="R35" s="240"/>
      <c r="S35" s="239"/>
      <c r="T35" s="240"/>
      <c r="U35" s="239"/>
      <c r="V35" s="240"/>
      <c r="W35" s="239"/>
      <c r="X35" s="240"/>
      <c r="Y35" s="239"/>
      <c r="Z35" s="240"/>
    </row>
    <row r="36" spans="1:26" ht="30" customHeight="1" x14ac:dyDescent="0.3">
      <c r="A36" s="247" t="s">
        <v>28</v>
      </c>
      <c r="B36" s="248"/>
      <c r="C36" s="249">
        <f>SUM(C26:D35)</f>
        <v>0</v>
      </c>
      <c r="D36" s="248"/>
      <c r="E36" s="249">
        <f>SUM(E26:F35)</f>
        <v>0</v>
      </c>
      <c r="F36" s="248"/>
      <c r="G36" s="249">
        <f t="shared" ref="G36" si="19">SUM(G26:H35)</f>
        <v>0</v>
      </c>
      <c r="H36" s="248"/>
      <c r="I36" s="249">
        <f t="shared" ref="I36" si="20">SUM(I26:J35)</f>
        <v>0</v>
      </c>
      <c r="J36" s="248"/>
      <c r="K36" s="249">
        <f t="shared" ref="K36" si="21">SUM(K26:L35)</f>
        <v>0</v>
      </c>
      <c r="L36" s="248"/>
      <c r="M36" s="249">
        <f t="shared" ref="M36" si="22">SUM(M26:N35)</f>
        <v>0</v>
      </c>
      <c r="N36" s="248"/>
      <c r="O36" s="249">
        <f t="shared" ref="O36" si="23">SUM(O26:P35)</f>
        <v>0</v>
      </c>
      <c r="P36" s="248"/>
      <c r="Q36" s="249">
        <f t="shared" ref="Q36" si="24">SUM(Q26:R35)</f>
        <v>0</v>
      </c>
      <c r="R36" s="248"/>
      <c r="S36" s="249">
        <f t="shared" ref="S36" si="25">SUM(S26:T35)</f>
        <v>0</v>
      </c>
      <c r="T36" s="248"/>
      <c r="U36" s="249">
        <f t="shared" ref="U36" si="26">SUM(U26:V35)</f>
        <v>0</v>
      </c>
      <c r="V36" s="248"/>
      <c r="W36" s="249">
        <f t="shared" ref="W36" si="27">SUM(W26:X35)</f>
        <v>0</v>
      </c>
      <c r="X36" s="248"/>
      <c r="Y36" s="249">
        <f>SUM(Y26:Z35)</f>
        <v>0</v>
      </c>
      <c r="Z36" s="248"/>
    </row>
    <row r="37" spans="1:26" ht="30" hidden="1" customHeight="1" x14ac:dyDescent="0.3">
      <c r="A37" s="250"/>
      <c r="B37" s="20"/>
      <c r="C37" s="239"/>
      <c r="D37" s="240"/>
      <c r="E37" s="239"/>
      <c r="F37" s="240"/>
      <c r="G37" s="239"/>
      <c r="H37" s="240"/>
      <c r="I37" s="239"/>
      <c r="J37" s="240"/>
      <c r="K37" s="239"/>
      <c r="L37" s="240"/>
      <c r="M37" s="239"/>
      <c r="N37" s="240"/>
      <c r="O37" s="239"/>
      <c r="P37" s="240"/>
      <c r="Q37" s="239"/>
      <c r="R37" s="240"/>
      <c r="S37" s="239"/>
      <c r="T37" s="240"/>
      <c r="U37" s="239"/>
      <c r="V37" s="240"/>
      <c r="W37" s="239"/>
      <c r="X37" s="240"/>
      <c r="Y37" s="239"/>
      <c r="Z37" s="240"/>
    </row>
    <row r="38" spans="1:26" ht="30" hidden="1" customHeight="1" x14ac:dyDescent="0.3">
      <c r="A38" s="238"/>
      <c r="B38" s="20"/>
      <c r="C38" s="239"/>
      <c r="D38" s="240"/>
      <c r="E38" s="239"/>
      <c r="F38" s="240"/>
      <c r="G38" s="239"/>
      <c r="H38" s="240"/>
      <c r="I38" s="239"/>
      <c r="J38" s="240"/>
      <c r="K38" s="239"/>
      <c r="L38" s="240"/>
      <c r="M38" s="239"/>
      <c r="N38" s="240"/>
      <c r="O38" s="239"/>
      <c r="P38" s="240"/>
      <c r="Q38" s="239"/>
      <c r="R38" s="240"/>
      <c r="S38" s="239"/>
      <c r="T38" s="240"/>
      <c r="U38" s="239"/>
      <c r="V38" s="240"/>
      <c r="W38" s="239"/>
      <c r="X38" s="240"/>
      <c r="Y38" s="239"/>
      <c r="Z38" s="240"/>
    </row>
    <row r="39" spans="1:26" ht="30" hidden="1" customHeight="1" x14ac:dyDescent="0.3">
      <c r="A39" s="238"/>
      <c r="B39" s="20"/>
      <c r="C39" s="239"/>
      <c r="D39" s="240"/>
      <c r="E39" s="239"/>
      <c r="F39" s="240"/>
      <c r="G39" s="239"/>
      <c r="H39" s="240"/>
      <c r="I39" s="239"/>
      <c r="J39" s="240"/>
      <c r="K39" s="239"/>
      <c r="L39" s="240"/>
      <c r="M39" s="239"/>
      <c r="N39" s="240"/>
      <c r="O39" s="239"/>
      <c r="P39" s="240"/>
      <c r="Q39" s="239"/>
      <c r="R39" s="240"/>
      <c r="S39" s="239"/>
      <c r="T39" s="240"/>
      <c r="U39" s="239"/>
      <c r="V39" s="240"/>
      <c r="W39" s="239"/>
      <c r="X39" s="240"/>
      <c r="Y39" s="239"/>
      <c r="Z39" s="240"/>
    </row>
    <row r="40" spans="1:26" ht="30" hidden="1" customHeight="1" x14ac:dyDescent="0.3">
      <c r="A40" s="238"/>
      <c r="B40" s="20"/>
      <c r="C40" s="239"/>
      <c r="D40" s="240"/>
      <c r="E40" s="239"/>
      <c r="F40" s="240"/>
      <c r="G40" s="239"/>
      <c r="H40" s="240"/>
      <c r="I40" s="239"/>
      <c r="J40" s="240"/>
      <c r="K40" s="239"/>
      <c r="L40" s="240"/>
      <c r="M40" s="239"/>
      <c r="N40" s="240"/>
      <c r="O40" s="239"/>
      <c r="P40" s="240"/>
      <c r="Q40" s="239"/>
      <c r="R40" s="240"/>
      <c r="S40" s="239"/>
      <c r="T40" s="240"/>
      <c r="U40" s="239"/>
      <c r="V40" s="240"/>
      <c r="W40" s="239"/>
      <c r="X40" s="240"/>
      <c r="Y40" s="239"/>
      <c r="Z40" s="240"/>
    </row>
    <row r="41" spans="1:26" ht="30" hidden="1" customHeight="1" x14ac:dyDescent="0.3">
      <c r="A41" s="238"/>
      <c r="B41" s="20"/>
      <c r="C41" s="239"/>
      <c r="D41" s="240"/>
      <c r="E41" s="239"/>
      <c r="F41" s="240"/>
      <c r="G41" s="239"/>
      <c r="H41" s="240"/>
      <c r="I41" s="239"/>
      <c r="J41" s="240"/>
      <c r="K41" s="239"/>
      <c r="L41" s="240"/>
      <c r="M41" s="239"/>
      <c r="N41" s="240"/>
      <c r="O41" s="239"/>
      <c r="P41" s="240"/>
      <c r="Q41" s="239"/>
      <c r="R41" s="240"/>
      <c r="S41" s="239"/>
      <c r="T41" s="240"/>
      <c r="U41" s="239"/>
      <c r="V41" s="240"/>
      <c r="W41" s="239"/>
      <c r="X41" s="240"/>
      <c r="Y41" s="239"/>
      <c r="Z41" s="240"/>
    </row>
    <row r="42" spans="1:26" ht="30" hidden="1" customHeight="1" x14ac:dyDescent="0.3">
      <c r="A42" s="238"/>
      <c r="B42" s="20"/>
      <c r="C42" s="239"/>
      <c r="D42" s="240"/>
      <c r="E42" s="239"/>
      <c r="F42" s="240"/>
      <c r="G42" s="239"/>
      <c r="H42" s="240"/>
      <c r="I42" s="239"/>
      <c r="J42" s="240"/>
      <c r="K42" s="239"/>
      <c r="L42" s="240"/>
      <c r="M42" s="239"/>
      <c r="N42" s="240"/>
      <c r="O42" s="239"/>
      <c r="P42" s="240"/>
      <c r="Q42" s="239"/>
      <c r="R42" s="240"/>
      <c r="S42" s="239"/>
      <c r="T42" s="240"/>
      <c r="U42" s="239"/>
      <c r="V42" s="240"/>
      <c r="W42" s="239"/>
      <c r="X42" s="240"/>
      <c r="Y42" s="239"/>
      <c r="Z42" s="240"/>
    </row>
    <row r="43" spans="1:26" ht="30" hidden="1" customHeight="1" x14ac:dyDescent="0.3">
      <c r="A43" s="238"/>
      <c r="B43" s="20"/>
      <c r="C43" s="239"/>
      <c r="D43" s="240"/>
      <c r="E43" s="239"/>
      <c r="F43" s="240"/>
      <c r="G43" s="239"/>
      <c r="H43" s="240"/>
      <c r="I43" s="239"/>
      <c r="J43" s="240"/>
      <c r="K43" s="239"/>
      <c r="L43" s="240"/>
      <c r="M43" s="239"/>
      <c r="N43" s="240"/>
      <c r="O43" s="239"/>
      <c r="P43" s="240"/>
      <c r="Q43" s="239"/>
      <c r="R43" s="240"/>
      <c r="S43" s="239"/>
      <c r="T43" s="240"/>
      <c r="U43" s="239"/>
      <c r="V43" s="240"/>
      <c r="W43" s="239"/>
      <c r="X43" s="240"/>
      <c r="Y43" s="239"/>
      <c r="Z43" s="240"/>
    </row>
    <row r="44" spans="1:26" ht="30" hidden="1" customHeight="1" x14ac:dyDescent="0.3">
      <c r="A44" s="238"/>
      <c r="B44" s="20"/>
      <c r="C44" s="239"/>
      <c r="D44" s="240"/>
      <c r="E44" s="239"/>
      <c r="F44" s="240"/>
      <c r="G44" s="239"/>
      <c r="H44" s="240"/>
      <c r="I44" s="239"/>
      <c r="J44" s="240"/>
      <c r="K44" s="239"/>
      <c r="L44" s="240"/>
      <c r="M44" s="239"/>
      <c r="N44" s="240"/>
      <c r="O44" s="239"/>
      <c r="P44" s="240"/>
      <c r="Q44" s="239"/>
      <c r="R44" s="240"/>
      <c r="S44" s="239"/>
      <c r="T44" s="240"/>
      <c r="U44" s="239"/>
      <c r="V44" s="240"/>
      <c r="W44" s="239"/>
      <c r="X44" s="240"/>
      <c r="Y44" s="239"/>
      <c r="Z44" s="240"/>
    </row>
    <row r="45" spans="1:26" ht="30" hidden="1" customHeight="1" x14ac:dyDescent="0.3">
      <c r="A45" s="238"/>
      <c r="B45" s="20"/>
      <c r="C45" s="239"/>
      <c r="D45" s="240"/>
      <c r="E45" s="239"/>
      <c r="F45" s="240"/>
      <c r="G45" s="239"/>
      <c r="H45" s="240"/>
      <c r="I45" s="239"/>
      <c r="J45" s="240"/>
      <c r="K45" s="239"/>
      <c r="L45" s="240"/>
      <c r="M45" s="239"/>
      <c r="N45" s="240"/>
      <c r="O45" s="239"/>
      <c r="P45" s="240"/>
      <c r="Q45" s="239"/>
      <c r="R45" s="240"/>
      <c r="S45" s="239"/>
      <c r="T45" s="240"/>
      <c r="U45" s="239"/>
      <c r="V45" s="240"/>
      <c r="W45" s="239"/>
      <c r="X45" s="240"/>
      <c r="Y45" s="239"/>
      <c r="Z45" s="240"/>
    </row>
    <row r="46" spans="1:26" ht="30" hidden="1" customHeight="1" x14ac:dyDescent="0.3">
      <c r="A46" s="238"/>
      <c r="B46" s="20"/>
      <c r="C46" s="239"/>
      <c r="D46" s="240"/>
      <c r="E46" s="239"/>
      <c r="F46" s="240"/>
      <c r="G46" s="239"/>
      <c r="H46" s="240"/>
      <c r="I46" s="239"/>
      <c r="J46" s="240"/>
      <c r="K46" s="239"/>
      <c r="L46" s="240"/>
      <c r="M46" s="239"/>
      <c r="N46" s="240"/>
      <c r="O46" s="239"/>
      <c r="P46" s="240"/>
      <c r="Q46" s="239"/>
      <c r="R46" s="240"/>
      <c r="S46" s="239"/>
      <c r="T46" s="240"/>
      <c r="U46" s="239"/>
      <c r="V46" s="240"/>
      <c r="W46" s="239"/>
      <c r="X46" s="240"/>
      <c r="Y46" s="239"/>
      <c r="Z46" s="240"/>
    </row>
    <row r="47" spans="1:26" ht="30" customHeight="1" x14ac:dyDescent="0.3">
      <c r="A47" s="247" t="s">
        <v>29</v>
      </c>
      <c r="B47" s="248"/>
      <c r="C47" s="249">
        <f>SUM(C37:D46)</f>
        <v>0</v>
      </c>
      <c r="D47" s="248"/>
      <c r="E47" s="249">
        <f>SUM(E37:F46)</f>
        <v>0</v>
      </c>
      <c r="F47" s="248"/>
      <c r="G47" s="249">
        <f t="shared" ref="G47" si="28">SUM(G37:H46)</f>
        <v>0</v>
      </c>
      <c r="H47" s="248"/>
      <c r="I47" s="249">
        <f t="shared" ref="I47" si="29">SUM(I37:J46)</f>
        <v>0</v>
      </c>
      <c r="J47" s="248"/>
      <c r="K47" s="249">
        <f t="shared" ref="K47" si="30">SUM(K37:L46)</f>
        <v>0</v>
      </c>
      <c r="L47" s="248"/>
      <c r="M47" s="249">
        <f t="shared" ref="M47" si="31">SUM(M37:N46)</f>
        <v>0</v>
      </c>
      <c r="N47" s="248"/>
      <c r="O47" s="249">
        <f t="shared" ref="O47" si="32">SUM(O37:P46)</f>
        <v>0</v>
      </c>
      <c r="P47" s="248"/>
      <c r="Q47" s="249">
        <f t="shared" ref="Q47" si="33">SUM(Q37:R46)</f>
        <v>0</v>
      </c>
      <c r="R47" s="248"/>
      <c r="S47" s="249">
        <f t="shared" ref="S47" si="34">SUM(S37:T46)</f>
        <v>0</v>
      </c>
      <c r="T47" s="248"/>
      <c r="U47" s="249">
        <f t="shared" ref="U47" si="35">SUM(U37:V46)</f>
        <v>0</v>
      </c>
      <c r="V47" s="248"/>
      <c r="W47" s="249">
        <f t="shared" ref="W47" si="36">SUM(W37:X46)</f>
        <v>0</v>
      </c>
      <c r="X47" s="248"/>
      <c r="Y47" s="249">
        <f>SUM(Y37:Z46)</f>
        <v>0</v>
      </c>
      <c r="Z47" s="248"/>
    </row>
    <row r="48" spans="1:26" ht="30" customHeight="1" x14ac:dyDescent="0.3">
      <c r="A48" s="250"/>
      <c r="B48" s="20" t="s">
        <v>181</v>
      </c>
      <c r="C48" s="239"/>
      <c r="D48" s="240"/>
      <c r="E48" s="239"/>
      <c r="F48" s="240"/>
      <c r="G48" s="239"/>
      <c r="H48" s="240"/>
      <c r="I48" s="239"/>
      <c r="J48" s="240"/>
      <c r="K48" s="239"/>
      <c r="L48" s="240"/>
      <c r="M48" s="239"/>
      <c r="N48" s="240"/>
      <c r="O48" s="239"/>
      <c r="P48" s="240"/>
      <c r="Q48" s="239"/>
      <c r="R48" s="240"/>
      <c r="S48" s="239"/>
      <c r="T48" s="240"/>
      <c r="U48" s="239"/>
      <c r="V48" s="240"/>
      <c r="W48" s="239"/>
      <c r="X48" s="240"/>
      <c r="Y48" s="239"/>
      <c r="Z48" s="240"/>
    </row>
    <row r="49" spans="1:26" ht="30" hidden="1" customHeight="1" x14ac:dyDescent="0.3">
      <c r="A49" s="238"/>
      <c r="B49" s="20"/>
      <c r="C49" s="239"/>
      <c r="D49" s="240"/>
      <c r="E49" s="239"/>
      <c r="F49" s="240"/>
      <c r="G49" s="239"/>
      <c r="H49" s="240"/>
      <c r="I49" s="239"/>
      <c r="J49" s="240"/>
      <c r="K49" s="239"/>
      <c r="L49" s="240"/>
      <c r="M49" s="239"/>
      <c r="N49" s="240"/>
      <c r="O49" s="239"/>
      <c r="P49" s="240"/>
      <c r="Q49" s="239"/>
      <c r="R49" s="240"/>
      <c r="S49" s="239"/>
      <c r="T49" s="240"/>
      <c r="U49" s="239"/>
      <c r="V49" s="240"/>
      <c r="W49" s="239"/>
      <c r="X49" s="240"/>
      <c r="Y49" s="239"/>
      <c r="Z49" s="240"/>
    </row>
    <row r="50" spans="1:26" ht="30" hidden="1" customHeight="1" x14ac:dyDescent="0.3">
      <c r="A50" s="238"/>
      <c r="B50" s="20"/>
      <c r="C50" s="239"/>
      <c r="D50" s="240"/>
      <c r="E50" s="239"/>
      <c r="F50" s="240"/>
      <c r="G50" s="239"/>
      <c r="H50" s="240"/>
      <c r="I50" s="239"/>
      <c r="J50" s="240"/>
      <c r="K50" s="239"/>
      <c r="L50" s="240"/>
      <c r="M50" s="239"/>
      <c r="N50" s="240"/>
      <c r="O50" s="239"/>
      <c r="P50" s="240"/>
      <c r="Q50" s="239"/>
      <c r="R50" s="240"/>
      <c r="S50" s="239"/>
      <c r="T50" s="240"/>
      <c r="U50" s="239"/>
      <c r="V50" s="240"/>
      <c r="W50" s="239"/>
      <c r="X50" s="240"/>
      <c r="Y50" s="239"/>
      <c r="Z50" s="240"/>
    </row>
    <row r="51" spans="1:26" ht="30" hidden="1" customHeight="1" x14ac:dyDescent="0.3">
      <c r="A51" s="238"/>
      <c r="B51" s="20"/>
      <c r="C51" s="239"/>
      <c r="D51" s="240"/>
      <c r="E51" s="239"/>
      <c r="F51" s="240"/>
      <c r="G51" s="239"/>
      <c r="H51" s="240"/>
      <c r="I51" s="239"/>
      <c r="J51" s="240"/>
      <c r="K51" s="239"/>
      <c r="L51" s="240"/>
      <c r="M51" s="239"/>
      <c r="N51" s="240"/>
      <c r="O51" s="239"/>
      <c r="P51" s="240"/>
      <c r="Q51" s="239"/>
      <c r="R51" s="240"/>
      <c r="S51" s="239"/>
      <c r="T51" s="240"/>
      <c r="U51" s="239"/>
      <c r="V51" s="240"/>
      <c r="W51" s="239"/>
      <c r="X51" s="240"/>
      <c r="Y51" s="239"/>
      <c r="Z51" s="240"/>
    </row>
    <row r="52" spans="1:26" ht="30" hidden="1" customHeight="1" x14ac:dyDescent="0.3">
      <c r="A52" s="238"/>
      <c r="B52" s="20"/>
      <c r="C52" s="239"/>
      <c r="D52" s="240"/>
      <c r="E52" s="239"/>
      <c r="F52" s="240"/>
      <c r="G52" s="239"/>
      <c r="H52" s="240"/>
      <c r="I52" s="239"/>
      <c r="J52" s="240"/>
      <c r="K52" s="239"/>
      <c r="L52" s="240"/>
      <c r="M52" s="239"/>
      <c r="N52" s="240"/>
      <c r="O52" s="239"/>
      <c r="P52" s="240"/>
      <c r="Q52" s="239"/>
      <c r="R52" s="240"/>
      <c r="S52" s="239"/>
      <c r="T52" s="240"/>
      <c r="U52" s="239"/>
      <c r="V52" s="240"/>
      <c r="W52" s="239"/>
      <c r="X52" s="240"/>
      <c r="Y52" s="239"/>
      <c r="Z52" s="240"/>
    </row>
    <row r="53" spans="1:26" ht="30" hidden="1" customHeight="1" x14ac:dyDescent="0.3">
      <c r="A53" s="238"/>
      <c r="B53" s="20"/>
      <c r="C53" s="239"/>
      <c r="D53" s="240"/>
      <c r="E53" s="239"/>
      <c r="F53" s="240"/>
      <c r="G53" s="239"/>
      <c r="H53" s="240"/>
      <c r="I53" s="239"/>
      <c r="J53" s="240"/>
      <c r="K53" s="239"/>
      <c r="L53" s="240"/>
      <c r="M53" s="239"/>
      <c r="N53" s="240"/>
      <c r="O53" s="239"/>
      <c r="P53" s="240"/>
      <c r="Q53" s="239"/>
      <c r="R53" s="240"/>
      <c r="S53" s="239"/>
      <c r="T53" s="240"/>
      <c r="U53" s="239"/>
      <c r="V53" s="240"/>
      <c r="W53" s="239"/>
      <c r="X53" s="240"/>
      <c r="Y53" s="239"/>
      <c r="Z53" s="240"/>
    </row>
    <row r="54" spans="1:26" ht="30" hidden="1" customHeight="1" x14ac:dyDescent="0.3">
      <c r="A54" s="238"/>
      <c r="B54" s="20"/>
      <c r="C54" s="239"/>
      <c r="D54" s="240"/>
      <c r="E54" s="239"/>
      <c r="F54" s="240"/>
      <c r="G54" s="239"/>
      <c r="H54" s="240"/>
      <c r="I54" s="239"/>
      <c r="J54" s="240"/>
      <c r="K54" s="239"/>
      <c r="L54" s="240"/>
      <c r="M54" s="239"/>
      <c r="N54" s="240"/>
      <c r="O54" s="239"/>
      <c r="P54" s="240"/>
      <c r="Q54" s="239"/>
      <c r="R54" s="240"/>
      <c r="S54" s="239"/>
      <c r="T54" s="240"/>
      <c r="U54" s="239"/>
      <c r="V54" s="240"/>
      <c r="W54" s="239"/>
      <c r="X54" s="240"/>
      <c r="Y54" s="239"/>
      <c r="Z54" s="240"/>
    </row>
    <row r="55" spans="1:26" ht="30" hidden="1" customHeight="1" x14ac:dyDescent="0.3">
      <c r="A55" s="238"/>
      <c r="B55" s="20"/>
      <c r="C55" s="239"/>
      <c r="D55" s="240"/>
      <c r="E55" s="239"/>
      <c r="F55" s="240"/>
      <c r="G55" s="239"/>
      <c r="H55" s="240"/>
      <c r="I55" s="239"/>
      <c r="J55" s="240"/>
      <c r="K55" s="239"/>
      <c r="L55" s="240"/>
      <c r="M55" s="239"/>
      <c r="N55" s="240"/>
      <c r="O55" s="239"/>
      <c r="P55" s="240"/>
      <c r="Q55" s="239"/>
      <c r="R55" s="240"/>
      <c r="S55" s="239"/>
      <c r="T55" s="240"/>
      <c r="U55" s="239"/>
      <c r="V55" s="240"/>
      <c r="W55" s="239"/>
      <c r="X55" s="240"/>
      <c r="Y55" s="239"/>
      <c r="Z55" s="240"/>
    </row>
    <row r="56" spans="1:26" ht="30" hidden="1" customHeight="1" x14ac:dyDescent="0.3">
      <c r="A56" s="238"/>
      <c r="B56" s="20"/>
      <c r="C56" s="239"/>
      <c r="D56" s="240"/>
      <c r="E56" s="239"/>
      <c r="F56" s="240"/>
      <c r="G56" s="239"/>
      <c r="H56" s="240"/>
      <c r="I56" s="239"/>
      <c r="J56" s="240"/>
      <c r="K56" s="239"/>
      <c r="L56" s="240"/>
      <c r="M56" s="239"/>
      <c r="N56" s="240"/>
      <c r="O56" s="239"/>
      <c r="P56" s="240"/>
      <c r="Q56" s="239"/>
      <c r="R56" s="240"/>
      <c r="S56" s="239"/>
      <c r="T56" s="240"/>
      <c r="U56" s="239"/>
      <c r="V56" s="240"/>
      <c r="W56" s="239"/>
      <c r="X56" s="240"/>
      <c r="Y56" s="239"/>
      <c r="Z56" s="240"/>
    </row>
    <row r="57" spans="1:26" ht="30" hidden="1" customHeight="1" x14ac:dyDescent="0.3">
      <c r="A57" s="238"/>
      <c r="B57" s="20"/>
      <c r="C57" s="239"/>
      <c r="D57" s="240"/>
      <c r="E57" s="239"/>
      <c r="F57" s="240"/>
      <c r="G57" s="239"/>
      <c r="H57" s="240"/>
      <c r="I57" s="239"/>
      <c r="J57" s="240"/>
      <c r="K57" s="239"/>
      <c r="L57" s="240"/>
      <c r="M57" s="239"/>
      <c r="N57" s="240"/>
      <c r="O57" s="239"/>
      <c r="P57" s="240"/>
      <c r="Q57" s="239"/>
      <c r="R57" s="240"/>
      <c r="S57" s="239"/>
      <c r="T57" s="240"/>
      <c r="U57" s="239"/>
      <c r="V57" s="240"/>
      <c r="W57" s="239"/>
      <c r="X57" s="240"/>
      <c r="Y57" s="239"/>
      <c r="Z57" s="240"/>
    </row>
    <row r="58" spans="1:26" ht="30" customHeight="1" x14ac:dyDescent="0.3">
      <c r="A58" s="247" t="s">
        <v>30</v>
      </c>
      <c r="B58" s="248"/>
      <c r="C58" s="249">
        <f>SUM(C48:D57)</f>
        <v>0</v>
      </c>
      <c r="D58" s="248"/>
      <c r="E58" s="249">
        <f>SUM(E48:F57)</f>
        <v>0</v>
      </c>
      <c r="F58" s="248"/>
      <c r="G58" s="249">
        <f t="shared" ref="G58" si="37">SUM(G48:H57)</f>
        <v>0</v>
      </c>
      <c r="H58" s="248"/>
      <c r="I58" s="249">
        <f t="shared" ref="I58" si="38">SUM(I48:J57)</f>
        <v>0</v>
      </c>
      <c r="J58" s="248"/>
      <c r="K58" s="249">
        <f t="shared" ref="K58" si="39">SUM(K48:L57)</f>
        <v>0</v>
      </c>
      <c r="L58" s="248"/>
      <c r="M58" s="249">
        <f t="shared" ref="M58" si="40">SUM(M48:N57)</f>
        <v>0</v>
      </c>
      <c r="N58" s="248"/>
      <c r="O58" s="249">
        <f t="shared" ref="O58" si="41">SUM(O48:P57)</f>
        <v>0</v>
      </c>
      <c r="P58" s="248"/>
      <c r="Q58" s="249">
        <f t="shared" ref="Q58" si="42">SUM(Q48:R57)</f>
        <v>0</v>
      </c>
      <c r="R58" s="248"/>
      <c r="S58" s="249">
        <f t="shared" ref="S58" si="43">SUM(S48:T57)</f>
        <v>0</v>
      </c>
      <c r="T58" s="248"/>
      <c r="U58" s="249">
        <f t="shared" ref="U58" si="44">SUM(U48:V57)</f>
        <v>0</v>
      </c>
      <c r="V58" s="248"/>
      <c r="W58" s="249">
        <f t="shared" ref="W58" si="45">SUM(W48:X57)</f>
        <v>0</v>
      </c>
      <c r="X58" s="248"/>
      <c r="Y58" s="249">
        <f>SUM(Y48:Z57)</f>
        <v>0</v>
      </c>
      <c r="Z58" s="248"/>
    </row>
    <row r="59" spans="1:26" ht="30" customHeight="1" thickBot="1" x14ac:dyDescent="0.35">
      <c r="A59" s="256" t="s">
        <v>19</v>
      </c>
      <c r="B59" s="236"/>
      <c r="C59" s="237">
        <f>C14+C25+C36+C47+C58</f>
        <v>0</v>
      </c>
      <c r="D59" s="236"/>
      <c r="E59" s="237">
        <f>E14+E25+E36+E47+E58</f>
        <v>0</v>
      </c>
      <c r="F59" s="236"/>
      <c r="G59" s="237">
        <f t="shared" ref="G59" si="46">G14+G25+G36+G47+G58</f>
        <v>0</v>
      </c>
      <c r="H59" s="236"/>
      <c r="I59" s="237">
        <f t="shared" ref="I59" si="47">I14+I25+I36+I47+I58</f>
        <v>0</v>
      </c>
      <c r="J59" s="236"/>
      <c r="K59" s="237">
        <f t="shared" ref="K59" si="48">K14+K25+K36+K47+K58</f>
        <v>0</v>
      </c>
      <c r="L59" s="236"/>
      <c r="M59" s="237">
        <f t="shared" ref="M59" si="49">M14+M25+M36+M47+M58</f>
        <v>0</v>
      </c>
      <c r="N59" s="236"/>
      <c r="O59" s="237">
        <f t="shared" ref="O59" si="50">O14+O25+O36+O47+O58</f>
        <v>0</v>
      </c>
      <c r="P59" s="236"/>
      <c r="Q59" s="237">
        <f t="shared" ref="Q59" si="51">Q14+Q25+Q36+Q47+Q58</f>
        <v>0</v>
      </c>
      <c r="R59" s="236"/>
      <c r="S59" s="237">
        <f t="shared" ref="S59" si="52">S14+S25+S36+S47+S58</f>
        <v>0</v>
      </c>
      <c r="T59" s="236"/>
      <c r="U59" s="237">
        <f t="shared" ref="U59" si="53">U14+U25+U36+U47+U58</f>
        <v>0</v>
      </c>
      <c r="V59" s="236"/>
      <c r="W59" s="237">
        <f t="shared" ref="W59" si="54">W14+W25+W36+W47+W58</f>
        <v>0</v>
      </c>
      <c r="X59" s="236"/>
      <c r="Y59" s="237">
        <f>Y14+Y25+Y36+Y47+Y58</f>
        <v>0</v>
      </c>
      <c r="Z59" s="236"/>
    </row>
    <row r="60" spans="1:26" ht="30" customHeight="1" x14ac:dyDescent="0.3">
      <c r="A60" s="250"/>
      <c r="B60" s="20" t="s">
        <v>182</v>
      </c>
      <c r="C60" s="239"/>
      <c r="D60" s="240"/>
      <c r="E60" s="239"/>
      <c r="F60" s="240"/>
      <c r="G60" s="239"/>
      <c r="H60" s="240"/>
      <c r="I60" s="239"/>
      <c r="J60" s="240"/>
      <c r="K60" s="239"/>
      <c r="L60" s="240"/>
      <c r="M60" s="239"/>
      <c r="N60" s="240"/>
      <c r="O60" s="239"/>
      <c r="P60" s="240"/>
      <c r="Q60" s="239"/>
      <c r="R60" s="240"/>
      <c r="S60" s="239"/>
      <c r="T60" s="240"/>
      <c r="U60" s="239"/>
      <c r="V60" s="240"/>
      <c r="W60" s="239"/>
      <c r="X60" s="240"/>
      <c r="Y60" s="239"/>
      <c r="Z60" s="240"/>
    </row>
    <row r="61" spans="1:26" ht="30" customHeight="1" x14ac:dyDescent="0.3">
      <c r="A61" s="238"/>
      <c r="B61" s="20" t="s">
        <v>183</v>
      </c>
      <c r="C61" s="239"/>
      <c r="D61" s="240"/>
      <c r="E61" s="239"/>
      <c r="F61" s="240"/>
      <c r="G61" s="239"/>
      <c r="H61" s="240"/>
      <c r="I61" s="239"/>
      <c r="J61" s="240"/>
      <c r="K61" s="239"/>
      <c r="L61" s="240"/>
      <c r="M61" s="239"/>
      <c r="N61" s="240"/>
      <c r="O61" s="239"/>
      <c r="P61" s="240"/>
      <c r="Q61" s="239"/>
      <c r="R61" s="240"/>
      <c r="S61" s="239"/>
      <c r="T61" s="240"/>
      <c r="U61" s="239"/>
      <c r="V61" s="240"/>
      <c r="W61" s="239"/>
      <c r="X61" s="240"/>
      <c r="Y61" s="239"/>
      <c r="Z61" s="240"/>
    </row>
    <row r="62" spans="1:26" ht="30" customHeight="1" x14ac:dyDescent="0.3">
      <c r="A62" s="238"/>
      <c r="B62" s="20" t="s">
        <v>184</v>
      </c>
      <c r="C62" s="239"/>
      <c r="D62" s="240"/>
      <c r="E62" s="239"/>
      <c r="F62" s="240"/>
      <c r="G62" s="239"/>
      <c r="H62" s="240"/>
      <c r="I62" s="239"/>
      <c r="J62" s="240"/>
      <c r="K62" s="239"/>
      <c r="L62" s="240"/>
      <c r="M62" s="239"/>
      <c r="N62" s="240"/>
      <c r="O62" s="239"/>
      <c r="P62" s="240"/>
      <c r="Q62" s="239"/>
      <c r="R62" s="240"/>
      <c r="S62" s="239"/>
      <c r="T62" s="240"/>
      <c r="U62" s="239"/>
      <c r="V62" s="240"/>
      <c r="W62" s="239"/>
      <c r="X62" s="240"/>
      <c r="Y62" s="239"/>
      <c r="Z62" s="240"/>
    </row>
    <row r="63" spans="1:26" ht="30" customHeight="1" x14ac:dyDescent="0.3">
      <c r="A63" s="238"/>
      <c r="B63" s="20" t="s">
        <v>185</v>
      </c>
      <c r="C63" s="239"/>
      <c r="D63" s="240"/>
      <c r="E63" s="239"/>
      <c r="F63" s="240"/>
      <c r="G63" s="239"/>
      <c r="H63" s="240"/>
      <c r="I63" s="239"/>
      <c r="J63" s="240"/>
      <c r="K63" s="239"/>
      <c r="L63" s="240"/>
      <c r="M63" s="239"/>
      <c r="N63" s="240"/>
      <c r="O63" s="239"/>
      <c r="P63" s="240"/>
      <c r="Q63" s="239"/>
      <c r="R63" s="240"/>
      <c r="S63" s="239"/>
      <c r="T63" s="240"/>
      <c r="U63" s="239"/>
      <c r="V63" s="240"/>
      <c r="W63" s="239"/>
      <c r="X63" s="240"/>
      <c r="Y63" s="239"/>
      <c r="Z63" s="240"/>
    </row>
    <row r="64" spans="1:26" ht="30" hidden="1" customHeight="1" x14ac:dyDescent="0.3">
      <c r="A64" s="238"/>
      <c r="B64" s="20"/>
      <c r="C64" s="239"/>
      <c r="D64" s="240"/>
      <c r="E64" s="239"/>
      <c r="F64" s="240"/>
      <c r="G64" s="239"/>
      <c r="H64" s="240"/>
      <c r="I64" s="239"/>
      <c r="J64" s="240"/>
      <c r="K64" s="239"/>
      <c r="L64" s="240"/>
      <c r="M64" s="239"/>
      <c r="N64" s="240"/>
      <c r="O64" s="239"/>
      <c r="P64" s="240"/>
      <c r="Q64" s="239"/>
      <c r="R64" s="240"/>
      <c r="S64" s="239"/>
      <c r="T64" s="240"/>
      <c r="U64" s="239"/>
      <c r="V64" s="240"/>
      <c r="W64" s="239"/>
      <c r="X64" s="240"/>
      <c r="Y64" s="239"/>
      <c r="Z64" s="240"/>
    </row>
    <row r="65" spans="1:26" ht="30" hidden="1" customHeight="1" x14ac:dyDescent="0.3">
      <c r="A65" s="238"/>
      <c r="B65" s="20"/>
      <c r="C65" s="239"/>
      <c r="D65" s="240"/>
      <c r="E65" s="239"/>
      <c r="F65" s="240"/>
      <c r="G65" s="239"/>
      <c r="H65" s="240"/>
      <c r="I65" s="239"/>
      <c r="J65" s="240"/>
      <c r="K65" s="239"/>
      <c r="L65" s="240"/>
      <c r="M65" s="239"/>
      <c r="N65" s="240"/>
      <c r="O65" s="239"/>
      <c r="P65" s="240"/>
      <c r="Q65" s="239"/>
      <c r="R65" s="240"/>
      <c r="S65" s="239"/>
      <c r="T65" s="240"/>
      <c r="U65" s="239"/>
      <c r="V65" s="240"/>
      <c r="W65" s="239"/>
      <c r="X65" s="240"/>
      <c r="Y65" s="239"/>
      <c r="Z65" s="240"/>
    </row>
    <row r="66" spans="1:26" ht="30" hidden="1" customHeight="1" x14ac:dyDescent="0.3">
      <c r="A66" s="238"/>
      <c r="B66" s="20"/>
      <c r="C66" s="239"/>
      <c r="D66" s="240"/>
      <c r="E66" s="239"/>
      <c r="F66" s="240"/>
      <c r="G66" s="239"/>
      <c r="H66" s="240"/>
      <c r="I66" s="239"/>
      <c r="J66" s="240"/>
      <c r="K66" s="239"/>
      <c r="L66" s="240"/>
      <c r="M66" s="239"/>
      <c r="N66" s="240"/>
      <c r="O66" s="239"/>
      <c r="P66" s="240"/>
      <c r="Q66" s="239"/>
      <c r="R66" s="240"/>
      <c r="S66" s="239"/>
      <c r="T66" s="240"/>
      <c r="U66" s="239"/>
      <c r="V66" s="240"/>
      <c r="W66" s="239"/>
      <c r="X66" s="240"/>
      <c r="Y66" s="239"/>
      <c r="Z66" s="240"/>
    </row>
    <row r="67" spans="1:26" ht="30" hidden="1" customHeight="1" x14ac:dyDescent="0.3">
      <c r="A67" s="238"/>
      <c r="B67" s="20"/>
      <c r="C67" s="239"/>
      <c r="D67" s="240"/>
      <c r="E67" s="239"/>
      <c r="F67" s="240"/>
      <c r="G67" s="239"/>
      <c r="H67" s="240"/>
      <c r="I67" s="239"/>
      <c r="J67" s="240"/>
      <c r="K67" s="239"/>
      <c r="L67" s="240"/>
      <c r="M67" s="239"/>
      <c r="N67" s="240"/>
      <c r="O67" s="239"/>
      <c r="P67" s="240"/>
      <c r="Q67" s="239"/>
      <c r="R67" s="240"/>
      <c r="S67" s="239"/>
      <c r="T67" s="240"/>
      <c r="U67" s="239"/>
      <c r="V67" s="240"/>
      <c r="W67" s="239"/>
      <c r="X67" s="240"/>
      <c r="Y67" s="239"/>
      <c r="Z67" s="240"/>
    </row>
    <row r="68" spans="1:26" ht="30" hidden="1" customHeight="1" x14ac:dyDescent="0.3">
      <c r="A68" s="238"/>
      <c r="B68" s="20"/>
      <c r="C68" s="239"/>
      <c r="D68" s="240"/>
      <c r="E68" s="239"/>
      <c r="F68" s="240"/>
      <c r="G68" s="239"/>
      <c r="H68" s="240"/>
      <c r="I68" s="239"/>
      <c r="J68" s="240"/>
      <c r="K68" s="239"/>
      <c r="L68" s="240"/>
      <c r="M68" s="239"/>
      <c r="N68" s="240"/>
      <c r="O68" s="239"/>
      <c r="P68" s="240"/>
      <c r="Q68" s="239"/>
      <c r="R68" s="240"/>
      <c r="S68" s="239"/>
      <c r="T68" s="240"/>
      <c r="U68" s="239"/>
      <c r="V68" s="240"/>
      <c r="W68" s="239"/>
      <c r="X68" s="240"/>
      <c r="Y68" s="239"/>
      <c r="Z68" s="240"/>
    </row>
    <row r="69" spans="1:26" ht="30" hidden="1" customHeight="1" x14ac:dyDescent="0.3">
      <c r="A69" s="238"/>
      <c r="B69" s="20"/>
      <c r="C69" s="239"/>
      <c r="D69" s="240"/>
      <c r="E69" s="239"/>
      <c r="F69" s="240"/>
      <c r="G69" s="239"/>
      <c r="H69" s="240"/>
      <c r="I69" s="239"/>
      <c r="J69" s="240"/>
      <c r="K69" s="239"/>
      <c r="L69" s="240"/>
      <c r="M69" s="239"/>
      <c r="N69" s="240"/>
      <c r="O69" s="239"/>
      <c r="P69" s="240"/>
      <c r="Q69" s="239"/>
      <c r="R69" s="240"/>
      <c r="S69" s="239"/>
      <c r="T69" s="240"/>
      <c r="U69" s="239"/>
      <c r="V69" s="240"/>
      <c r="W69" s="239"/>
      <c r="X69" s="240"/>
      <c r="Y69" s="239"/>
      <c r="Z69" s="240"/>
    </row>
    <row r="70" spans="1:26" ht="30" customHeight="1" x14ac:dyDescent="0.3">
      <c r="A70" s="247" t="s">
        <v>31</v>
      </c>
      <c r="B70" s="248"/>
      <c r="C70" s="249">
        <f>SUM(C60:D69)</f>
        <v>0</v>
      </c>
      <c r="D70" s="248"/>
      <c r="E70" s="249">
        <f>SUM(E60:F69)</f>
        <v>0</v>
      </c>
      <c r="F70" s="248"/>
      <c r="G70" s="249">
        <f t="shared" ref="G70" si="55">SUM(G60:H69)</f>
        <v>0</v>
      </c>
      <c r="H70" s="248"/>
      <c r="I70" s="249">
        <f t="shared" ref="I70" si="56">SUM(I60:J69)</f>
        <v>0</v>
      </c>
      <c r="J70" s="248"/>
      <c r="K70" s="249">
        <f t="shared" ref="K70" si="57">SUM(K60:L69)</f>
        <v>0</v>
      </c>
      <c r="L70" s="248"/>
      <c r="M70" s="249">
        <f t="shared" ref="M70" si="58">SUM(M60:N69)</f>
        <v>0</v>
      </c>
      <c r="N70" s="248"/>
      <c r="O70" s="249">
        <f t="shared" ref="O70" si="59">SUM(O60:P69)</f>
        <v>0</v>
      </c>
      <c r="P70" s="248"/>
      <c r="Q70" s="249">
        <f t="shared" ref="Q70" si="60">SUM(Q60:R69)</f>
        <v>0</v>
      </c>
      <c r="R70" s="248"/>
      <c r="S70" s="249">
        <f t="shared" ref="S70" si="61">SUM(S60:T69)</f>
        <v>0</v>
      </c>
      <c r="T70" s="248"/>
      <c r="U70" s="249">
        <f t="shared" ref="U70" si="62">SUM(U60:V69)</f>
        <v>0</v>
      </c>
      <c r="V70" s="248"/>
      <c r="W70" s="249">
        <f>SUM(W60:X69)</f>
        <v>0</v>
      </c>
      <c r="X70" s="248"/>
      <c r="Y70" s="249">
        <f>SUM(Y60:Z69)</f>
        <v>0</v>
      </c>
      <c r="Z70" s="248"/>
    </row>
    <row r="71" spans="1:26" ht="30" hidden="1" customHeight="1" x14ac:dyDescent="0.3">
      <c r="A71" s="250"/>
      <c r="B71" s="20"/>
      <c r="C71" s="239"/>
      <c r="D71" s="240"/>
      <c r="E71" s="239"/>
      <c r="F71" s="240"/>
      <c r="G71" s="239"/>
      <c r="H71" s="240"/>
      <c r="I71" s="239"/>
      <c r="J71" s="240"/>
      <c r="K71" s="239"/>
      <c r="L71" s="240"/>
      <c r="M71" s="239"/>
      <c r="N71" s="240"/>
      <c r="O71" s="239"/>
      <c r="P71" s="240"/>
      <c r="Q71" s="239"/>
      <c r="R71" s="240"/>
      <c r="S71" s="239"/>
      <c r="T71" s="240"/>
      <c r="U71" s="239"/>
      <c r="V71" s="240"/>
      <c r="W71" s="239"/>
      <c r="X71" s="240"/>
      <c r="Y71" s="239"/>
      <c r="Z71" s="240"/>
    </row>
    <row r="72" spans="1:26" ht="30" hidden="1" customHeight="1" x14ac:dyDescent="0.3">
      <c r="A72" s="238"/>
      <c r="B72" s="20"/>
      <c r="C72" s="239"/>
      <c r="D72" s="240"/>
      <c r="E72" s="239"/>
      <c r="F72" s="240"/>
      <c r="G72" s="239"/>
      <c r="H72" s="240"/>
      <c r="I72" s="239"/>
      <c r="J72" s="240"/>
      <c r="K72" s="239"/>
      <c r="L72" s="240"/>
      <c r="M72" s="239"/>
      <c r="N72" s="240"/>
      <c r="O72" s="239"/>
      <c r="P72" s="240"/>
      <c r="Q72" s="239"/>
      <c r="R72" s="240"/>
      <c r="S72" s="239"/>
      <c r="T72" s="240"/>
      <c r="U72" s="239"/>
      <c r="V72" s="240"/>
      <c r="W72" s="239"/>
      <c r="X72" s="240"/>
      <c r="Y72" s="239"/>
      <c r="Z72" s="240"/>
    </row>
    <row r="73" spans="1:26" ht="30" hidden="1" customHeight="1" x14ac:dyDescent="0.3">
      <c r="A73" s="238"/>
      <c r="B73" s="20"/>
      <c r="C73" s="239"/>
      <c r="D73" s="240"/>
      <c r="E73" s="239"/>
      <c r="F73" s="240"/>
      <c r="G73" s="239"/>
      <c r="H73" s="240"/>
      <c r="I73" s="239"/>
      <c r="J73" s="240"/>
      <c r="K73" s="239"/>
      <c r="L73" s="240"/>
      <c r="M73" s="239"/>
      <c r="N73" s="240"/>
      <c r="O73" s="239"/>
      <c r="P73" s="240"/>
      <c r="Q73" s="239"/>
      <c r="R73" s="240"/>
      <c r="S73" s="239"/>
      <c r="T73" s="240"/>
      <c r="U73" s="239"/>
      <c r="V73" s="240"/>
      <c r="W73" s="239"/>
      <c r="X73" s="240"/>
      <c r="Y73" s="239"/>
      <c r="Z73" s="240"/>
    </row>
    <row r="74" spans="1:26" ht="30" hidden="1" customHeight="1" x14ac:dyDescent="0.3">
      <c r="A74" s="238"/>
      <c r="B74" s="20"/>
      <c r="C74" s="239"/>
      <c r="D74" s="240"/>
      <c r="E74" s="239"/>
      <c r="F74" s="240"/>
      <c r="G74" s="239"/>
      <c r="H74" s="240"/>
      <c r="I74" s="239"/>
      <c r="J74" s="240"/>
      <c r="K74" s="239"/>
      <c r="L74" s="240"/>
      <c r="M74" s="239"/>
      <c r="N74" s="240"/>
      <c r="O74" s="239"/>
      <c r="P74" s="240"/>
      <c r="Q74" s="239"/>
      <c r="R74" s="240"/>
      <c r="S74" s="239"/>
      <c r="T74" s="240"/>
      <c r="U74" s="239"/>
      <c r="V74" s="240"/>
      <c r="W74" s="239"/>
      <c r="X74" s="240"/>
      <c r="Y74" s="239"/>
      <c r="Z74" s="240"/>
    </row>
    <row r="75" spans="1:26" ht="30" hidden="1" customHeight="1" x14ac:dyDescent="0.3">
      <c r="A75" s="238"/>
      <c r="B75" s="20"/>
      <c r="C75" s="239"/>
      <c r="D75" s="240"/>
      <c r="E75" s="239"/>
      <c r="F75" s="240"/>
      <c r="G75" s="239"/>
      <c r="H75" s="240"/>
      <c r="I75" s="239"/>
      <c r="J75" s="240"/>
      <c r="K75" s="239"/>
      <c r="L75" s="240"/>
      <c r="M75" s="239"/>
      <c r="N75" s="240"/>
      <c r="O75" s="239"/>
      <c r="P75" s="240"/>
      <c r="Q75" s="239"/>
      <c r="R75" s="240"/>
      <c r="S75" s="239"/>
      <c r="T75" s="240"/>
      <c r="U75" s="239"/>
      <c r="V75" s="240"/>
      <c r="W75" s="239"/>
      <c r="X75" s="240"/>
      <c r="Y75" s="239"/>
      <c r="Z75" s="240"/>
    </row>
    <row r="76" spans="1:26" ht="30" hidden="1" customHeight="1" x14ac:dyDescent="0.3">
      <c r="A76" s="238"/>
      <c r="B76" s="20"/>
      <c r="C76" s="239"/>
      <c r="D76" s="240"/>
      <c r="E76" s="239"/>
      <c r="F76" s="240"/>
      <c r="G76" s="239"/>
      <c r="H76" s="240"/>
      <c r="I76" s="239"/>
      <c r="J76" s="240"/>
      <c r="K76" s="239"/>
      <c r="L76" s="240"/>
      <c r="M76" s="239"/>
      <c r="N76" s="240"/>
      <c r="O76" s="239"/>
      <c r="P76" s="240"/>
      <c r="Q76" s="239"/>
      <c r="R76" s="240"/>
      <c r="S76" s="239"/>
      <c r="T76" s="240"/>
      <c r="U76" s="239"/>
      <c r="V76" s="240"/>
      <c r="W76" s="239"/>
      <c r="X76" s="240"/>
      <c r="Y76" s="239"/>
      <c r="Z76" s="240"/>
    </row>
    <row r="77" spans="1:26" ht="30" hidden="1" customHeight="1" x14ac:dyDescent="0.3">
      <c r="A77" s="238"/>
      <c r="B77" s="20"/>
      <c r="C77" s="239"/>
      <c r="D77" s="240"/>
      <c r="E77" s="239"/>
      <c r="F77" s="240"/>
      <c r="G77" s="239"/>
      <c r="H77" s="240"/>
      <c r="I77" s="239"/>
      <c r="J77" s="240"/>
      <c r="K77" s="239"/>
      <c r="L77" s="240"/>
      <c r="M77" s="239"/>
      <c r="N77" s="240"/>
      <c r="O77" s="239"/>
      <c r="P77" s="240"/>
      <c r="Q77" s="239"/>
      <c r="R77" s="240"/>
      <c r="S77" s="239"/>
      <c r="T77" s="240"/>
      <c r="U77" s="239"/>
      <c r="V77" s="240"/>
      <c r="W77" s="239"/>
      <c r="X77" s="240"/>
      <c r="Y77" s="239"/>
      <c r="Z77" s="240"/>
    </row>
    <row r="78" spans="1:26" ht="30" hidden="1" customHeight="1" x14ac:dyDescent="0.3">
      <c r="A78" s="238"/>
      <c r="B78" s="20"/>
      <c r="C78" s="239"/>
      <c r="D78" s="240"/>
      <c r="E78" s="239"/>
      <c r="F78" s="240"/>
      <c r="G78" s="239"/>
      <c r="H78" s="240"/>
      <c r="I78" s="239"/>
      <c r="J78" s="240"/>
      <c r="K78" s="239"/>
      <c r="L78" s="240"/>
      <c r="M78" s="239"/>
      <c r="N78" s="240"/>
      <c r="O78" s="239"/>
      <c r="P78" s="240"/>
      <c r="Q78" s="239"/>
      <c r="R78" s="240"/>
      <c r="S78" s="239"/>
      <c r="T78" s="240"/>
      <c r="U78" s="239"/>
      <c r="V78" s="240"/>
      <c r="W78" s="239"/>
      <c r="X78" s="240"/>
      <c r="Y78" s="239"/>
      <c r="Z78" s="240"/>
    </row>
    <row r="79" spans="1:26" ht="30" hidden="1" customHeight="1" x14ac:dyDescent="0.3">
      <c r="A79" s="238"/>
      <c r="B79" s="20"/>
      <c r="C79" s="239"/>
      <c r="D79" s="240"/>
      <c r="E79" s="239"/>
      <c r="F79" s="240"/>
      <c r="G79" s="239"/>
      <c r="H79" s="240"/>
      <c r="I79" s="239"/>
      <c r="J79" s="240"/>
      <c r="K79" s="239"/>
      <c r="L79" s="240"/>
      <c r="M79" s="239"/>
      <c r="N79" s="240"/>
      <c r="O79" s="239"/>
      <c r="P79" s="240"/>
      <c r="Q79" s="239"/>
      <c r="R79" s="240"/>
      <c r="S79" s="239"/>
      <c r="T79" s="240"/>
      <c r="U79" s="239"/>
      <c r="V79" s="240"/>
      <c r="W79" s="239"/>
      <c r="X79" s="240"/>
      <c r="Y79" s="239"/>
      <c r="Z79" s="240"/>
    </row>
    <row r="80" spans="1:26" ht="30" hidden="1" customHeight="1" x14ac:dyDescent="0.3">
      <c r="A80" s="238"/>
      <c r="B80" s="20"/>
      <c r="C80" s="239"/>
      <c r="D80" s="240"/>
      <c r="E80" s="239"/>
      <c r="F80" s="240"/>
      <c r="G80" s="239"/>
      <c r="H80" s="240"/>
      <c r="I80" s="239"/>
      <c r="J80" s="240"/>
      <c r="K80" s="239"/>
      <c r="L80" s="240"/>
      <c r="M80" s="239"/>
      <c r="N80" s="240"/>
      <c r="O80" s="239"/>
      <c r="P80" s="240"/>
      <c r="Q80" s="239"/>
      <c r="R80" s="240"/>
      <c r="S80" s="239"/>
      <c r="T80" s="240"/>
      <c r="U80" s="239"/>
      <c r="V80" s="240"/>
      <c r="W80" s="239"/>
      <c r="X80" s="240"/>
      <c r="Y80" s="239"/>
      <c r="Z80" s="240"/>
    </row>
    <row r="81" spans="1:26" ht="30" customHeight="1" x14ac:dyDescent="0.3">
      <c r="A81" s="247" t="s">
        <v>32</v>
      </c>
      <c r="B81" s="248"/>
      <c r="C81" s="249">
        <f>SUM(C71:D80)</f>
        <v>0</v>
      </c>
      <c r="D81" s="248"/>
      <c r="E81" s="249">
        <f>SUM(E71:F80)</f>
        <v>0</v>
      </c>
      <c r="F81" s="248"/>
      <c r="G81" s="249">
        <f t="shared" ref="G81" si="63">SUM(G71:H80)</f>
        <v>0</v>
      </c>
      <c r="H81" s="248"/>
      <c r="I81" s="249">
        <f t="shared" ref="I81" si="64">SUM(I71:J80)</f>
        <v>0</v>
      </c>
      <c r="J81" s="248"/>
      <c r="K81" s="249">
        <f t="shared" ref="K81" si="65">SUM(K71:L80)</f>
        <v>0</v>
      </c>
      <c r="L81" s="248"/>
      <c r="M81" s="249">
        <f t="shared" ref="M81" si="66">SUM(M71:N80)</f>
        <v>0</v>
      </c>
      <c r="N81" s="248"/>
      <c r="O81" s="249">
        <f t="shared" ref="O81" si="67">SUM(O71:P80)</f>
        <v>0</v>
      </c>
      <c r="P81" s="248"/>
      <c r="Q81" s="249">
        <f t="shared" ref="Q81" si="68">SUM(Q71:R80)</f>
        <v>0</v>
      </c>
      <c r="R81" s="248"/>
      <c r="S81" s="249">
        <f t="shared" ref="S81" si="69">SUM(S71:T80)</f>
        <v>0</v>
      </c>
      <c r="T81" s="248"/>
      <c r="U81" s="249">
        <f t="shared" ref="U81" si="70">SUM(U71:V80)</f>
        <v>0</v>
      </c>
      <c r="V81" s="248"/>
      <c r="W81" s="249">
        <f>SUM(W71:X80)</f>
        <v>0</v>
      </c>
      <c r="X81" s="248"/>
      <c r="Y81" s="249">
        <f>SUM(Y71:Z80)</f>
        <v>0</v>
      </c>
      <c r="Z81" s="248"/>
    </row>
    <row r="82" spans="1:26" ht="30" customHeight="1" x14ac:dyDescent="0.3">
      <c r="A82" s="250"/>
      <c r="B82" s="20" t="s">
        <v>186</v>
      </c>
      <c r="C82" s="239"/>
      <c r="D82" s="240"/>
      <c r="E82" s="239"/>
      <c r="F82" s="240"/>
      <c r="G82" s="239"/>
      <c r="H82" s="240"/>
      <c r="I82" s="239"/>
      <c r="J82" s="240"/>
      <c r="K82" s="239"/>
      <c r="L82" s="240"/>
      <c r="M82" s="239"/>
      <c r="N82" s="240"/>
      <c r="O82" s="239"/>
      <c r="P82" s="240"/>
      <c r="Q82" s="239"/>
      <c r="R82" s="240"/>
      <c r="S82" s="239"/>
      <c r="T82" s="240"/>
      <c r="U82" s="239"/>
      <c r="V82" s="240"/>
      <c r="W82" s="239"/>
      <c r="X82" s="240"/>
      <c r="Y82" s="239"/>
      <c r="Z82" s="240"/>
    </row>
    <row r="83" spans="1:26" ht="30" customHeight="1" x14ac:dyDescent="0.3">
      <c r="A83" s="238"/>
      <c r="B83" s="20" t="s">
        <v>187</v>
      </c>
      <c r="C83" s="239"/>
      <c r="D83" s="240"/>
      <c r="E83" s="239"/>
      <c r="F83" s="240"/>
      <c r="G83" s="239"/>
      <c r="H83" s="240"/>
      <c r="I83" s="239"/>
      <c r="J83" s="240"/>
      <c r="K83" s="239"/>
      <c r="L83" s="240"/>
      <c r="M83" s="239"/>
      <c r="N83" s="240"/>
      <c r="O83" s="239"/>
      <c r="P83" s="240"/>
      <c r="Q83" s="239"/>
      <c r="R83" s="240"/>
      <c r="S83" s="239"/>
      <c r="T83" s="240"/>
      <c r="U83" s="239"/>
      <c r="V83" s="240"/>
      <c r="W83" s="239"/>
      <c r="X83" s="240"/>
      <c r="Y83" s="239"/>
      <c r="Z83" s="240"/>
    </row>
    <row r="84" spans="1:26" ht="30" hidden="1" customHeight="1" x14ac:dyDescent="0.3">
      <c r="A84" s="238"/>
      <c r="B84" s="20"/>
      <c r="C84" s="239"/>
      <c r="D84" s="240"/>
      <c r="E84" s="239"/>
      <c r="F84" s="240"/>
      <c r="G84" s="239"/>
      <c r="H84" s="240"/>
      <c r="I84" s="239"/>
      <c r="J84" s="240"/>
      <c r="K84" s="239"/>
      <c r="L84" s="240"/>
      <c r="M84" s="239"/>
      <c r="N84" s="240"/>
      <c r="O84" s="239"/>
      <c r="P84" s="240"/>
      <c r="Q84" s="239"/>
      <c r="R84" s="240"/>
      <c r="S84" s="239"/>
      <c r="T84" s="240"/>
      <c r="U84" s="239"/>
      <c r="V84" s="240"/>
      <c r="W84" s="239"/>
      <c r="X84" s="240"/>
      <c r="Y84" s="239"/>
      <c r="Z84" s="240"/>
    </row>
    <row r="85" spans="1:26" ht="30" hidden="1" customHeight="1" x14ac:dyDescent="0.3">
      <c r="A85" s="238"/>
      <c r="B85" s="20"/>
      <c r="C85" s="239"/>
      <c r="D85" s="240"/>
      <c r="E85" s="239"/>
      <c r="F85" s="240"/>
      <c r="G85" s="239"/>
      <c r="H85" s="240"/>
      <c r="I85" s="239"/>
      <c r="J85" s="240"/>
      <c r="K85" s="239"/>
      <c r="L85" s="240"/>
      <c r="M85" s="239"/>
      <c r="N85" s="240"/>
      <c r="O85" s="239"/>
      <c r="P85" s="240"/>
      <c r="Q85" s="239"/>
      <c r="R85" s="240"/>
      <c r="S85" s="239"/>
      <c r="T85" s="240"/>
      <c r="U85" s="239"/>
      <c r="V85" s="240"/>
      <c r="W85" s="239"/>
      <c r="X85" s="240"/>
      <c r="Y85" s="239"/>
      <c r="Z85" s="240"/>
    </row>
    <row r="86" spans="1:26" ht="30" hidden="1" customHeight="1" x14ac:dyDescent="0.3">
      <c r="A86" s="238"/>
      <c r="B86" s="20"/>
      <c r="C86" s="239"/>
      <c r="D86" s="240"/>
      <c r="E86" s="239"/>
      <c r="F86" s="240"/>
      <c r="G86" s="239"/>
      <c r="H86" s="240"/>
      <c r="I86" s="239"/>
      <c r="J86" s="240"/>
      <c r="K86" s="239"/>
      <c r="L86" s="240"/>
      <c r="M86" s="239"/>
      <c r="N86" s="240"/>
      <c r="O86" s="239"/>
      <c r="P86" s="240"/>
      <c r="Q86" s="239"/>
      <c r="R86" s="240"/>
      <c r="S86" s="239"/>
      <c r="T86" s="240"/>
      <c r="U86" s="239"/>
      <c r="V86" s="240"/>
      <c r="W86" s="239"/>
      <c r="X86" s="240"/>
      <c r="Y86" s="239"/>
      <c r="Z86" s="240"/>
    </row>
    <row r="87" spans="1:26" ht="30" hidden="1" customHeight="1" x14ac:dyDescent="0.3">
      <c r="A87" s="238"/>
      <c r="B87" s="20"/>
      <c r="C87" s="239"/>
      <c r="D87" s="240"/>
      <c r="E87" s="239"/>
      <c r="F87" s="240"/>
      <c r="G87" s="239"/>
      <c r="H87" s="240"/>
      <c r="I87" s="239"/>
      <c r="J87" s="240"/>
      <c r="K87" s="239"/>
      <c r="L87" s="240"/>
      <c r="M87" s="239"/>
      <c r="N87" s="240"/>
      <c r="O87" s="239"/>
      <c r="P87" s="240"/>
      <c r="Q87" s="239"/>
      <c r="R87" s="240"/>
      <c r="S87" s="239"/>
      <c r="T87" s="240"/>
      <c r="U87" s="239"/>
      <c r="V87" s="240"/>
      <c r="W87" s="239"/>
      <c r="X87" s="240"/>
      <c r="Y87" s="239"/>
      <c r="Z87" s="240"/>
    </row>
    <row r="88" spans="1:26" ht="30" hidden="1" customHeight="1" x14ac:dyDescent="0.3">
      <c r="A88" s="238"/>
      <c r="B88" s="20"/>
      <c r="C88" s="239"/>
      <c r="D88" s="240"/>
      <c r="E88" s="239"/>
      <c r="F88" s="240"/>
      <c r="G88" s="239"/>
      <c r="H88" s="240"/>
      <c r="I88" s="239"/>
      <c r="J88" s="240"/>
      <c r="K88" s="239"/>
      <c r="L88" s="240"/>
      <c r="M88" s="239"/>
      <c r="N88" s="240"/>
      <c r="O88" s="239"/>
      <c r="P88" s="240"/>
      <c r="Q88" s="239"/>
      <c r="R88" s="240"/>
      <c r="S88" s="239"/>
      <c r="T88" s="240"/>
      <c r="U88" s="239"/>
      <c r="V88" s="240"/>
      <c r="W88" s="239"/>
      <c r="X88" s="240"/>
      <c r="Y88" s="239"/>
      <c r="Z88" s="240"/>
    </row>
    <row r="89" spans="1:26" ht="30" hidden="1" customHeight="1" x14ac:dyDescent="0.3">
      <c r="A89" s="238"/>
      <c r="B89" s="20"/>
      <c r="C89" s="239"/>
      <c r="D89" s="240"/>
      <c r="E89" s="239"/>
      <c r="F89" s="240"/>
      <c r="G89" s="239"/>
      <c r="H89" s="240"/>
      <c r="I89" s="239"/>
      <c r="J89" s="240"/>
      <c r="K89" s="239"/>
      <c r="L89" s="240"/>
      <c r="M89" s="239"/>
      <c r="N89" s="240"/>
      <c r="O89" s="239"/>
      <c r="P89" s="240"/>
      <c r="Q89" s="239"/>
      <c r="R89" s="240"/>
      <c r="S89" s="239"/>
      <c r="T89" s="240"/>
      <c r="U89" s="239"/>
      <c r="V89" s="240"/>
      <c r="W89" s="239"/>
      <c r="X89" s="240"/>
      <c r="Y89" s="239"/>
      <c r="Z89" s="240"/>
    </row>
    <row r="90" spans="1:26" ht="30" hidden="1" customHeight="1" x14ac:dyDescent="0.3">
      <c r="A90" s="238"/>
      <c r="B90" s="20"/>
      <c r="C90" s="239"/>
      <c r="D90" s="240"/>
      <c r="E90" s="239"/>
      <c r="F90" s="240"/>
      <c r="G90" s="239"/>
      <c r="H90" s="240"/>
      <c r="I90" s="239"/>
      <c r="J90" s="240"/>
      <c r="K90" s="239"/>
      <c r="L90" s="240"/>
      <c r="M90" s="239"/>
      <c r="N90" s="240"/>
      <c r="O90" s="239"/>
      <c r="P90" s="240"/>
      <c r="Q90" s="239"/>
      <c r="R90" s="240"/>
      <c r="S90" s="239"/>
      <c r="T90" s="240"/>
      <c r="U90" s="239"/>
      <c r="V90" s="240"/>
      <c r="W90" s="239"/>
      <c r="X90" s="240"/>
      <c r="Y90" s="239"/>
      <c r="Z90" s="240"/>
    </row>
    <row r="91" spans="1:26" ht="30" hidden="1" customHeight="1" x14ac:dyDescent="0.3">
      <c r="A91" s="238"/>
      <c r="B91" s="20"/>
      <c r="C91" s="239"/>
      <c r="D91" s="240"/>
      <c r="E91" s="239"/>
      <c r="F91" s="240"/>
      <c r="G91" s="239"/>
      <c r="H91" s="240"/>
      <c r="I91" s="239"/>
      <c r="J91" s="240"/>
      <c r="K91" s="239"/>
      <c r="L91" s="240"/>
      <c r="M91" s="239"/>
      <c r="N91" s="240"/>
      <c r="O91" s="239"/>
      <c r="P91" s="240"/>
      <c r="Q91" s="239"/>
      <c r="R91" s="240"/>
      <c r="S91" s="239"/>
      <c r="T91" s="240"/>
      <c r="U91" s="239"/>
      <c r="V91" s="240"/>
      <c r="W91" s="239"/>
      <c r="X91" s="240"/>
      <c r="Y91" s="239"/>
      <c r="Z91" s="240"/>
    </row>
    <row r="92" spans="1:26" ht="30" customHeight="1" x14ac:dyDescent="0.3">
      <c r="A92" s="247" t="s">
        <v>33</v>
      </c>
      <c r="B92" s="248"/>
      <c r="C92" s="249">
        <f>SUM(C82:D91)</f>
        <v>0</v>
      </c>
      <c r="D92" s="248"/>
      <c r="E92" s="249">
        <f>SUM(E82:F91)</f>
        <v>0</v>
      </c>
      <c r="F92" s="248"/>
      <c r="G92" s="249">
        <f t="shared" ref="G92" si="71">SUM(G82:H91)</f>
        <v>0</v>
      </c>
      <c r="H92" s="248"/>
      <c r="I92" s="249">
        <f t="shared" ref="I92" si="72">SUM(I82:J91)</f>
        <v>0</v>
      </c>
      <c r="J92" s="248"/>
      <c r="K92" s="249">
        <f t="shared" ref="K92" si="73">SUM(K82:L91)</f>
        <v>0</v>
      </c>
      <c r="L92" s="248"/>
      <c r="M92" s="249">
        <f t="shared" ref="M92" si="74">SUM(M82:N91)</f>
        <v>0</v>
      </c>
      <c r="N92" s="248"/>
      <c r="O92" s="249">
        <f t="shared" ref="O92" si="75">SUM(O82:P91)</f>
        <v>0</v>
      </c>
      <c r="P92" s="248"/>
      <c r="Q92" s="249">
        <f t="shared" ref="Q92" si="76">SUM(Q82:R91)</f>
        <v>0</v>
      </c>
      <c r="R92" s="248"/>
      <c r="S92" s="249">
        <f t="shared" ref="S92" si="77">SUM(S82:T91)</f>
        <v>0</v>
      </c>
      <c r="T92" s="248"/>
      <c r="U92" s="249">
        <f t="shared" ref="U92" si="78">SUM(U82:V91)</f>
        <v>0</v>
      </c>
      <c r="V92" s="248"/>
      <c r="W92" s="249">
        <f>SUM(W82:X91)</f>
        <v>0</v>
      </c>
      <c r="X92" s="248"/>
      <c r="Y92" s="249">
        <f>SUM(Y82:Z91)</f>
        <v>0</v>
      </c>
      <c r="Z92" s="248"/>
    </row>
    <row r="93" spans="1:26" ht="30" customHeight="1" thickBot="1" x14ac:dyDescent="0.35">
      <c r="A93" s="256" t="s">
        <v>20</v>
      </c>
      <c r="B93" s="236"/>
      <c r="C93" s="237">
        <f>C70+C81+C92</f>
        <v>0</v>
      </c>
      <c r="D93" s="236"/>
      <c r="E93" s="237">
        <f t="shared" ref="E93" si="79">E70+E81+E92</f>
        <v>0</v>
      </c>
      <c r="F93" s="236"/>
      <c r="G93" s="237">
        <f t="shared" ref="G93" si="80">G70+G81+G92</f>
        <v>0</v>
      </c>
      <c r="H93" s="236"/>
      <c r="I93" s="237">
        <f t="shared" ref="I93" si="81">I70+I81+I92</f>
        <v>0</v>
      </c>
      <c r="J93" s="236"/>
      <c r="K93" s="237">
        <f t="shared" ref="K93" si="82">K70+K81+K92</f>
        <v>0</v>
      </c>
      <c r="L93" s="236"/>
      <c r="M93" s="237">
        <f t="shared" ref="M93" si="83">M70+M81+M92</f>
        <v>0</v>
      </c>
      <c r="N93" s="236"/>
      <c r="O93" s="237">
        <f t="shared" ref="O93" si="84">O70+O81+O92</f>
        <v>0</v>
      </c>
      <c r="P93" s="236"/>
      <c r="Q93" s="237">
        <f t="shared" ref="Q93" si="85">Q70+Q81+Q92</f>
        <v>0</v>
      </c>
      <c r="R93" s="236"/>
      <c r="S93" s="237">
        <f t="shared" ref="S93" si="86">S70+S81+S92</f>
        <v>0</v>
      </c>
      <c r="T93" s="236"/>
      <c r="U93" s="237">
        <f t="shared" ref="U93" si="87">U70+U81+U92</f>
        <v>0</v>
      </c>
      <c r="V93" s="236"/>
      <c r="W93" s="237">
        <f t="shared" ref="W93" si="88">W70+W81+W92</f>
        <v>0</v>
      </c>
      <c r="X93" s="236"/>
      <c r="Y93" s="237">
        <f>Y70+Y81+Y92</f>
        <v>0</v>
      </c>
      <c r="Z93" s="236"/>
    </row>
    <row r="94" spans="1:26" ht="30" hidden="1" customHeight="1" x14ac:dyDescent="0.3">
      <c r="A94" s="238"/>
      <c r="B94" s="18"/>
      <c r="C94" s="239"/>
      <c r="D94" s="240"/>
      <c r="E94" s="239"/>
      <c r="F94" s="240"/>
      <c r="G94" s="239"/>
      <c r="H94" s="240"/>
      <c r="I94" s="239"/>
      <c r="J94" s="240"/>
      <c r="K94" s="239"/>
      <c r="L94" s="240"/>
      <c r="M94" s="239"/>
      <c r="N94" s="240"/>
      <c r="O94" s="239"/>
      <c r="P94" s="240"/>
      <c r="Q94" s="239"/>
      <c r="R94" s="240"/>
      <c r="S94" s="239"/>
      <c r="T94" s="240"/>
      <c r="U94" s="239"/>
      <c r="V94" s="240"/>
      <c r="W94" s="239"/>
      <c r="X94" s="240"/>
      <c r="Y94" s="239"/>
      <c r="Z94" s="240"/>
    </row>
    <row r="95" spans="1:26" ht="30" hidden="1" customHeight="1" x14ac:dyDescent="0.3">
      <c r="A95" s="257"/>
      <c r="B95" s="19"/>
      <c r="C95" s="239"/>
      <c r="D95" s="240"/>
      <c r="E95" s="239"/>
      <c r="F95" s="240"/>
      <c r="G95" s="239"/>
      <c r="H95" s="240"/>
      <c r="I95" s="239"/>
      <c r="J95" s="240"/>
      <c r="K95" s="239"/>
      <c r="L95" s="240"/>
      <c r="M95" s="239"/>
      <c r="N95" s="240"/>
      <c r="O95" s="239"/>
      <c r="P95" s="240"/>
      <c r="Q95" s="239"/>
      <c r="R95" s="240"/>
      <c r="S95" s="239"/>
      <c r="T95" s="240"/>
      <c r="U95" s="239"/>
      <c r="V95" s="240"/>
      <c r="W95" s="239"/>
      <c r="X95" s="240"/>
      <c r="Y95" s="239"/>
      <c r="Z95" s="240"/>
    </row>
    <row r="96" spans="1:26" ht="30" hidden="1" customHeight="1" x14ac:dyDescent="0.3">
      <c r="A96" s="238"/>
      <c r="B96" s="18"/>
      <c r="C96" s="239"/>
      <c r="D96" s="240"/>
      <c r="E96" s="239"/>
      <c r="F96" s="240"/>
      <c r="G96" s="239"/>
      <c r="H96" s="240"/>
      <c r="I96" s="239"/>
      <c r="J96" s="240"/>
      <c r="K96" s="239"/>
      <c r="L96" s="240"/>
      <c r="M96" s="239"/>
      <c r="N96" s="240"/>
      <c r="O96" s="239"/>
      <c r="P96" s="240"/>
      <c r="Q96" s="239"/>
      <c r="R96" s="240"/>
      <c r="S96" s="239"/>
      <c r="T96" s="240"/>
      <c r="U96" s="239"/>
      <c r="V96" s="240"/>
      <c r="W96" s="239"/>
      <c r="X96" s="240"/>
      <c r="Y96" s="239"/>
      <c r="Z96" s="240"/>
    </row>
    <row r="97" spans="1:26" ht="30" hidden="1" customHeight="1" x14ac:dyDescent="0.3">
      <c r="A97" s="257"/>
      <c r="B97" s="19"/>
      <c r="C97" s="239"/>
      <c r="D97" s="240"/>
      <c r="E97" s="239"/>
      <c r="F97" s="240"/>
      <c r="G97" s="239"/>
      <c r="H97" s="240"/>
      <c r="I97" s="239"/>
      <c r="J97" s="240"/>
      <c r="K97" s="239"/>
      <c r="L97" s="240"/>
      <c r="M97" s="239"/>
      <c r="N97" s="240"/>
      <c r="O97" s="239"/>
      <c r="P97" s="240"/>
      <c r="Q97" s="239"/>
      <c r="R97" s="240"/>
      <c r="S97" s="239"/>
      <c r="T97" s="240"/>
      <c r="U97" s="239"/>
      <c r="V97" s="240"/>
      <c r="W97" s="239"/>
      <c r="X97" s="240"/>
      <c r="Y97" s="239"/>
      <c r="Z97" s="240"/>
    </row>
    <row r="98" spans="1:26" ht="30" hidden="1" customHeight="1" x14ac:dyDescent="0.3">
      <c r="A98" s="238"/>
      <c r="B98" s="18"/>
      <c r="C98" s="239"/>
      <c r="D98" s="240"/>
      <c r="E98" s="239"/>
      <c r="F98" s="240"/>
      <c r="G98" s="239"/>
      <c r="H98" s="240"/>
      <c r="I98" s="239"/>
      <c r="J98" s="240"/>
      <c r="K98" s="239"/>
      <c r="L98" s="240"/>
      <c r="M98" s="239"/>
      <c r="N98" s="240"/>
      <c r="O98" s="239"/>
      <c r="P98" s="240"/>
      <c r="Q98" s="239"/>
      <c r="R98" s="240"/>
      <c r="S98" s="239"/>
      <c r="T98" s="240"/>
      <c r="U98" s="239"/>
      <c r="V98" s="240"/>
      <c r="W98" s="239"/>
      <c r="X98" s="240"/>
      <c r="Y98" s="239"/>
      <c r="Z98" s="240"/>
    </row>
    <row r="99" spans="1:26" ht="30" hidden="1" customHeight="1" x14ac:dyDescent="0.3">
      <c r="A99" s="257"/>
      <c r="B99" s="19"/>
      <c r="C99" s="239"/>
      <c r="D99" s="240"/>
      <c r="E99" s="239"/>
      <c r="F99" s="240"/>
      <c r="G99" s="239"/>
      <c r="H99" s="240"/>
      <c r="I99" s="239"/>
      <c r="J99" s="240"/>
      <c r="K99" s="239"/>
      <c r="L99" s="240"/>
      <c r="M99" s="239"/>
      <c r="N99" s="240"/>
      <c r="O99" s="239"/>
      <c r="P99" s="240"/>
      <c r="Q99" s="239"/>
      <c r="R99" s="240"/>
      <c r="S99" s="239"/>
      <c r="T99" s="240"/>
      <c r="U99" s="239"/>
      <c r="V99" s="240"/>
      <c r="W99" s="239"/>
      <c r="X99" s="240"/>
      <c r="Y99" s="239"/>
      <c r="Z99" s="240"/>
    </row>
    <row r="100" spans="1:26" ht="30" hidden="1" customHeight="1" x14ac:dyDescent="0.3">
      <c r="A100" s="238"/>
      <c r="B100" s="18"/>
      <c r="C100" s="239"/>
      <c r="D100" s="240"/>
      <c r="E100" s="239"/>
      <c r="F100" s="240"/>
      <c r="G100" s="239"/>
      <c r="H100" s="240"/>
      <c r="I100" s="239"/>
      <c r="J100" s="240"/>
      <c r="K100" s="239"/>
      <c r="L100" s="240"/>
      <c r="M100" s="239"/>
      <c r="N100" s="240"/>
      <c r="O100" s="239"/>
      <c r="P100" s="240"/>
      <c r="Q100" s="239"/>
      <c r="R100" s="240"/>
      <c r="S100" s="239"/>
      <c r="T100" s="240"/>
      <c r="U100" s="239"/>
      <c r="V100" s="240"/>
      <c r="W100" s="239"/>
      <c r="X100" s="240"/>
      <c r="Y100" s="239"/>
      <c r="Z100" s="240"/>
    </row>
    <row r="101" spans="1:26" ht="30" hidden="1" customHeight="1" x14ac:dyDescent="0.3">
      <c r="A101" s="257"/>
      <c r="B101" s="19"/>
      <c r="C101" s="239"/>
      <c r="D101" s="240"/>
      <c r="E101" s="239"/>
      <c r="F101" s="240"/>
      <c r="G101" s="239"/>
      <c r="H101" s="240"/>
      <c r="I101" s="239"/>
      <c r="J101" s="240"/>
      <c r="K101" s="239"/>
      <c r="L101" s="240"/>
      <c r="M101" s="239"/>
      <c r="N101" s="240"/>
      <c r="O101" s="239"/>
      <c r="P101" s="240"/>
      <c r="Q101" s="239"/>
      <c r="R101" s="240"/>
      <c r="S101" s="239"/>
      <c r="T101" s="240"/>
      <c r="U101" s="239"/>
      <c r="V101" s="240"/>
      <c r="W101" s="239"/>
      <c r="X101" s="240"/>
      <c r="Y101" s="239"/>
      <c r="Z101" s="240"/>
    </row>
    <row r="102" spans="1:26" ht="30" hidden="1" customHeight="1" x14ac:dyDescent="0.3">
      <c r="A102" s="238"/>
      <c r="B102" s="18"/>
      <c r="C102" s="239"/>
      <c r="D102" s="240"/>
      <c r="E102" s="239"/>
      <c r="F102" s="240"/>
      <c r="G102" s="239"/>
      <c r="H102" s="240"/>
      <c r="I102" s="239"/>
      <c r="J102" s="240"/>
      <c r="K102" s="239"/>
      <c r="L102" s="240"/>
      <c r="M102" s="239"/>
      <c r="N102" s="240"/>
      <c r="O102" s="239"/>
      <c r="P102" s="240"/>
      <c r="Q102" s="239"/>
      <c r="R102" s="240"/>
      <c r="S102" s="239"/>
      <c r="T102" s="240"/>
      <c r="U102" s="239"/>
      <c r="V102" s="240"/>
      <c r="W102" s="239"/>
      <c r="X102" s="240"/>
      <c r="Y102" s="239"/>
      <c r="Z102" s="240"/>
    </row>
    <row r="103" spans="1:26" ht="30" hidden="1" customHeight="1" x14ac:dyDescent="0.3">
      <c r="A103" s="257"/>
      <c r="B103" s="19"/>
      <c r="C103" s="239"/>
      <c r="D103" s="240"/>
      <c r="E103" s="239"/>
      <c r="F103" s="240"/>
      <c r="G103" s="239"/>
      <c r="H103" s="240"/>
      <c r="I103" s="239"/>
      <c r="J103" s="240"/>
      <c r="K103" s="239"/>
      <c r="L103" s="240"/>
      <c r="M103" s="239"/>
      <c r="N103" s="240"/>
      <c r="O103" s="239"/>
      <c r="P103" s="240"/>
      <c r="Q103" s="239"/>
      <c r="R103" s="240"/>
      <c r="S103" s="239"/>
      <c r="T103" s="240"/>
      <c r="U103" s="239"/>
      <c r="V103" s="240"/>
      <c r="W103" s="239"/>
      <c r="X103" s="240"/>
      <c r="Y103" s="239"/>
      <c r="Z103" s="240"/>
    </row>
    <row r="104" spans="1:26" ht="30" customHeight="1" x14ac:dyDescent="0.3">
      <c r="A104" s="247" t="s">
        <v>22</v>
      </c>
      <c r="B104" s="259"/>
      <c r="C104" s="249">
        <f>SUM(C94:D103)</f>
        <v>0</v>
      </c>
      <c r="D104" s="258"/>
      <c r="E104" s="249">
        <f t="shared" ref="E104" si="89">SUM(E94:F103)</f>
        <v>0</v>
      </c>
      <c r="F104" s="258"/>
      <c r="G104" s="249">
        <f t="shared" ref="G104" si="90">SUM(G94:H103)</f>
        <v>0</v>
      </c>
      <c r="H104" s="258"/>
      <c r="I104" s="249">
        <f t="shared" ref="I104" si="91">SUM(I94:J103)</f>
        <v>0</v>
      </c>
      <c r="J104" s="258"/>
      <c r="K104" s="249">
        <f t="shared" ref="K104" si="92">SUM(K94:L103)</f>
        <v>0</v>
      </c>
      <c r="L104" s="258"/>
      <c r="M104" s="249">
        <f t="shared" ref="M104" si="93">SUM(M94:N103)</f>
        <v>0</v>
      </c>
      <c r="N104" s="258"/>
      <c r="O104" s="249">
        <f t="shared" ref="O104" si="94">SUM(O94:P103)</f>
        <v>0</v>
      </c>
      <c r="P104" s="258"/>
      <c r="Q104" s="249">
        <f t="shared" ref="Q104" si="95">SUM(Q94:R103)</f>
        <v>0</v>
      </c>
      <c r="R104" s="258"/>
      <c r="S104" s="249">
        <f t="shared" ref="S104" si="96">SUM(S94:T103)</f>
        <v>0</v>
      </c>
      <c r="T104" s="258"/>
      <c r="U104" s="249">
        <f t="shared" ref="U104" si="97">SUM(U94:V103)</f>
        <v>0</v>
      </c>
      <c r="V104" s="258"/>
      <c r="W104" s="249">
        <f t="shared" ref="W104" si="98">SUM(W94:X103)</f>
        <v>0</v>
      </c>
      <c r="X104" s="258"/>
      <c r="Y104" s="249">
        <f>SUM(Y94:Z103)</f>
        <v>0</v>
      </c>
      <c r="Z104" s="258"/>
    </row>
    <row r="105" spans="1:26" ht="30" customHeight="1" x14ac:dyDescent="0.3">
      <c r="A105" s="238"/>
      <c r="B105" s="18" t="s">
        <v>189</v>
      </c>
      <c r="C105" s="239"/>
      <c r="D105" s="240"/>
      <c r="E105" s="239"/>
      <c r="F105" s="240"/>
      <c r="G105" s="239"/>
      <c r="H105" s="240"/>
      <c r="I105" s="239"/>
      <c r="J105" s="240"/>
      <c r="K105" s="239"/>
      <c r="L105" s="240"/>
      <c r="M105" s="239"/>
      <c r="N105" s="240"/>
      <c r="O105" s="239"/>
      <c r="P105" s="240"/>
      <c r="Q105" s="239"/>
      <c r="R105" s="240"/>
      <c r="S105" s="239"/>
      <c r="T105" s="240"/>
      <c r="U105" s="239"/>
      <c r="V105" s="240"/>
      <c r="W105" s="239"/>
      <c r="X105" s="240"/>
      <c r="Y105" s="239"/>
      <c r="Z105" s="240"/>
    </row>
    <row r="106" spans="1:26" ht="30" hidden="1" customHeight="1" x14ac:dyDescent="0.3">
      <c r="A106" s="257"/>
      <c r="B106" s="19"/>
      <c r="C106" s="239"/>
      <c r="D106" s="240"/>
      <c r="E106" s="239"/>
      <c r="F106" s="240"/>
      <c r="G106" s="239"/>
      <c r="H106" s="240"/>
      <c r="I106" s="239"/>
      <c r="J106" s="240"/>
      <c r="K106" s="239"/>
      <c r="L106" s="240"/>
      <c r="M106" s="239"/>
      <c r="N106" s="240"/>
      <c r="O106" s="239"/>
      <c r="P106" s="240"/>
      <c r="Q106" s="239"/>
      <c r="R106" s="240"/>
      <c r="S106" s="239"/>
      <c r="T106" s="240"/>
      <c r="U106" s="239"/>
      <c r="V106" s="240"/>
      <c r="W106" s="239"/>
      <c r="X106" s="240"/>
      <c r="Y106" s="239"/>
      <c r="Z106" s="240"/>
    </row>
    <row r="107" spans="1:26" ht="30" hidden="1" customHeight="1" x14ac:dyDescent="0.3">
      <c r="A107" s="238"/>
      <c r="B107" s="18"/>
      <c r="C107" s="239"/>
      <c r="D107" s="240"/>
      <c r="E107" s="239"/>
      <c r="F107" s="240"/>
      <c r="G107" s="239"/>
      <c r="H107" s="240"/>
      <c r="I107" s="239"/>
      <c r="J107" s="240"/>
      <c r="K107" s="239"/>
      <c r="L107" s="240"/>
      <c r="M107" s="239"/>
      <c r="N107" s="240"/>
      <c r="O107" s="239"/>
      <c r="P107" s="240"/>
      <c r="Q107" s="239"/>
      <c r="R107" s="240"/>
      <c r="S107" s="239"/>
      <c r="T107" s="240"/>
      <c r="U107" s="239"/>
      <c r="V107" s="240"/>
      <c r="W107" s="239"/>
      <c r="X107" s="240"/>
      <c r="Y107" s="239"/>
      <c r="Z107" s="240"/>
    </row>
    <row r="108" spans="1:26" ht="30" hidden="1" customHeight="1" x14ac:dyDescent="0.3">
      <c r="A108" s="257"/>
      <c r="B108" s="19"/>
      <c r="C108" s="239"/>
      <c r="D108" s="240"/>
      <c r="E108" s="239"/>
      <c r="F108" s="240"/>
      <c r="G108" s="239"/>
      <c r="H108" s="240"/>
      <c r="I108" s="239"/>
      <c r="J108" s="240"/>
      <c r="K108" s="239"/>
      <c r="L108" s="240"/>
      <c r="M108" s="239"/>
      <c r="N108" s="240"/>
      <c r="O108" s="239"/>
      <c r="P108" s="240"/>
      <c r="Q108" s="239"/>
      <c r="R108" s="240"/>
      <c r="S108" s="239"/>
      <c r="T108" s="240"/>
      <c r="U108" s="239"/>
      <c r="V108" s="240"/>
      <c r="W108" s="239"/>
      <c r="X108" s="240"/>
      <c r="Y108" s="239"/>
      <c r="Z108" s="240"/>
    </row>
    <row r="109" spans="1:26" ht="30" hidden="1" customHeight="1" x14ac:dyDescent="0.3">
      <c r="A109" s="238"/>
      <c r="B109" s="18"/>
      <c r="C109" s="239"/>
      <c r="D109" s="240"/>
      <c r="E109" s="239"/>
      <c r="F109" s="240"/>
      <c r="G109" s="239"/>
      <c r="H109" s="240"/>
      <c r="I109" s="239"/>
      <c r="J109" s="240"/>
      <c r="K109" s="239"/>
      <c r="L109" s="240"/>
      <c r="M109" s="239"/>
      <c r="N109" s="240"/>
      <c r="O109" s="239"/>
      <c r="P109" s="240"/>
      <c r="Q109" s="239"/>
      <c r="R109" s="240"/>
      <c r="S109" s="239"/>
      <c r="T109" s="240"/>
      <c r="U109" s="239"/>
      <c r="V109" s="240"/>
      <c r="W109" s="239"/>
      <c r="X109" s="240"/>
      <c r="Y109" s="239"/>
      <c r="Z109" s="240"/>
    </row>
    <row r="110" spans="1:26" ht="30" hidden="1" customHeight="1" x14ac:dyDescent="0.3">
      <c r="A110" s="257"/>
      <c r="B110" s="19"/>
      <c r="C110" s="239"/>
      <c r="D110" s="240"/>
      <c r="E110" s="239"/>
      <c r="F110" s="240"/>
      <c r="G110" s="239"/>
      <c r="H110" s="240"/>
      <c r="I110" s="239"/>
      <c r="J110" s="240"/>
      <c r="K110" s="239"/>
      <c r="L110" s="240"/>
      <c r="M110" s="239"/>
      <c r="N110" s="240"/>
      <c r="O110" s="239"/>
      <c r="P110" s="240"/>
      <c r="Q110" s="239"/>
      <c r="R110" s="240"/>
      <c r="S110" s="239"/>
      <c r="T110" s="240"/>
      <c r="U110" s="239"/>
      <c r="V110" s="240"/>
      <c r="W110" s="239"/>
      <c r="X110" s="240"/>
      <c r="Y110" s="239"/>
      <c r="Z110" s="240"/>
    </row>
    <row r="111" spans="1:26" ht="30" hidden="1" customHeight="1" x14ac:dyDescent="0.3">
      <c r="A111" s="238"/>
      <c r="B111" s="18"/>
      <c r="C111" s="239"/>
      <c r="D111" s="240"/>
      <c r="E111" s="239"/>
      <c r="F111" s="240"/>
      <c r="G111" s="239"/>
      <c r="H111" s="240"/>
      <c r="I111" s="239"/>
      <c r="J111" s="240"/>
      <c r="K111" s="239"/>
      <c r="L111" s="240"/>
      <c r="M111" s="239"/>
      <c r="N111" s="240"/>
      <c r="O111" s="239"/>
      <c r="P111" s="240"/>
      <c r="Q111" s="239"/>
      <c r="R111" s="240"/>
      <c r="S111" s="239"/>
      <c r="T111" s="240"/>
      <c r="U111" s="239"/>
      <c r="V111" s="240"/>
      <c r="W111" s="239"/>
      <c r="X111" s="240"/>
      <c r="Y111" s="239"/>
      <c r="Z111" s="240"/>
    </row>
    <row r="112" spans="1:26" ht="30" hidden="1" customHeight="1" x14ac:dyDescent="0.3">
      <c r="A112" s="257"/>
      <c r="B112" s="19"/>
      <c r="C112" s="239"/>
      <c r="D112" s="240"/>
      <c r="E112" s="239"/>
      <c r="F112" s="240"/>
      <c r="G112" s="239"/>
      <c r="H112" s="240"/>
      <c r="I112" s="239"/>
      <c r="J112" s="240"/>
      <c r="K112" s="239"/>
      <c r="L112" s="240"/>
      <c r="M112" s="239"/>
      <c r="N112" s="240"/>
      <c r="O112" s="239"/>
      <c r="P112" s="240"/>
      <c r="Q112" s="239"/>
      <c r="R112" s="240"/>
      <c r="S112" s="239"/>
      <c r="T112" s="240"/>
      <c r="U112" s="239"/>
      <c r="V112" s="240"/>
      <c r="W112" s="239"/>
      <c r="X112" s="240"/>
      <c r="Y112" s="239"/>
      <c r="Z112" s="240"/>
    </row>
    <row r="113" spans="1:26" ht="30" hidden="1" customHeight="1" x14ac:dyDescent="0.3">
      <c r="A113" s="238"/>
      <c r="B113" s="18"/>
      <c r="C113" s="239"/>
      <c r="D113" s="240"/>
      <c r="E113" s="239"/>
      <c r="F113" s="240"/>
      <c r="G113" s="239"/>
      <c r="H113" s="240"/>
      <c r="I113" s="239"/>
      <c r="J113" s="240"/>
      <c r="K113" s="239"/>
      <c r="L113" s="240"/>
      <c r="M113" s="239"/>
      <c r="N113" s="240"/>
      <c r="O113" s="239"/>
      <c r="P113" s="240"/>
      <c r="Q113" s="239"/>
      <c r="R113" s="240"/>
      <c r="S113" s="239"/>
      <c r="T113" s="240"/>
      <c r="U113" s="239"/>
      <c r="V113" s="240"/>
      <c r="W113" s="239"/>
      <c r="X113" s="240"/>
      <c r="Y113" s="239"/>
      <c r="Z113" s="240"/>
    </row>
    <row r="114" spans="1:26" ht="30" hidden="1" customHeight="1" x14ac:dyDescent="0.3">
      <c r="A114" s="257"/>
      <c r="B114" s="19"/>
      <c r="C114" s="239"/>
      <c r="D114" s="240"/>
      <c r="E114" s="239"/>
      <c r="F114" s="240"/>
      <c r="G114" s="239"/>
      <c r="H114" s="240"/>
      <c r="I114" s="239"/>
      <c r="J114" s="240"/>
      <c r="K114" s="239"/>
      <c r="L114" s="240"/>
      <c r="M114" s="239"/>
      <c r="N114" s="240"/>
      <c r="O114" s="239"/>
      <c r="P114" s="240"/>
      <c r="Q114" s="239"/>
      <c r="R114" s="240"/>
      <c r="S114" s="239"/>
      <c r="T114" s="240"/>
      <c r="U114" s="239"/>
      <c r="V114" s="240"/>
      <c r="W114" s="239"/>
      <c r="X114" s="240"/>
      <c r="Y114" s="239"/>
      <c r="Z114" s="240"/>
    </row>
    <row r="115" spans="1:26" ht="30" customHeight="1" x14ac:dyDescent="0.3">
      <c r="A115" s="247" t="s">
        <v>188</v>
      </c>
      <c r="B115" s="259"/>
      <c r="C115" s="249">
        <f>SUM(C105:D114)</f>
        <v>0</v>
      </c>
      <c r="D115" s="248"/>
      <c r="E115" s="249">
        <f t="shared" ref="E115" si="99">SUM(E105:F114)</f>
        <v>0</v>
      </c>
      <c r="F115" s="248"/>
      <c r="G115" s="249">
        <f t="shared" ref="G115" si="100">SUM(G105:H114)</f>
        <v>0</v>
      </c>
      <c r="H115" s="248"/>
      <c r="I115" s="249">
        <f t="shared" ref="I115" si="101">SUM(I105:J114)</f>
        <v>0</v>
      </c>
      <c r="J115" s="248"/>
      <c r="K115" s="249">
        <f t="shared" ref="K115" si="102">SUM(K105:L114)</f>
        <v>0</v>
      </c>
      <c r="L115" s="248"/>
      <c r="M115" s="249">
        <f t="shared" ref="M115" si="103">SUM(M105:N114)</f>
        <v>0</v>
      </c>
      <c r="N115" s="248"/>
      <c r="O115" s="249">
        <f t="shared" ref="O115" si="104">SUM(O105:P114)</f>
        <v>0</v>
      </c>
      <c r="P115" s="248"/>
      <c r="Q115" s="249">
        <f t="shared" ref="Q115" si="105">SUM(Q105:R114)</f>
        <v>0</v>
      </c>
      <c r="R115" s="248"/>
      <c r="S115" s="249">
        <f t="shared" ref="S115" si="106">SUM(S105:T114)</f>
        <v>0</v>
      </c>
      <c r="T115" s="248"/>
      <c r="U115" s="249">
        <f t="shared" ref="U115" si="107">SUM(U105:V114)</f>
        <v>0</v>
      </c>
      <c r="V115" s="248"/>
      <c r="W115" s="249">
        <f t="shared" ref="W115" si="108">SUM(W105:X114)</f>
        <v>0</v>
      </c>
      <c r="X115" s="248"/>
      <c r="Y115" s="249">
        <f>SUM(Y105:Z114)</f>
        <v>0</v>
      </c>
      <c r="Z115" s="248"/>
    </row>
    <row r="116" spans="1:26" s="2" customFormat="1" ht="30" customHeight="1" thickBot="1" x14ac:dyDescent="0.35">
      <c r="A116" s="261" t="s">
        <v>21</v>
      </c>
      <c r="B116" s="262"/>
      <c r="C116" s="241">
        <f>C59+C93+C104+C115</f>
        <v>0</v>
      </c>
      <c r="D116" s="242"/>
      <c r="E116" s="241">
        <f t="shared" ref="E116" si="109">E59+E93+E104+E115</f>
        <v>0</v>
      </c>
      <c r="F116" s="242"/>
      <c r="G116" s="241">
        <f t="shared" ref="G116" si="110">G59+G93+G104+G115</f>
        <v>0</v>
      </c>
      <c r="H116" s="242"/>
      <c r="I116" s="241">
        <f t="shared" ref="I116" si="111">I59+I93+I104+I115</f>
        <v>0</v>
      </c>
      <c r="J116" s="242"/>
      <c r="K116" s="241">
        <f t="shared" ref="K116" si="112">K59+K93+K104+K115</f>
        <v>0</v>
      </c>
      <c r="L116" s="242"/>
      <c r="M116" s="241">
        <f t="shared" ref="M116" si="113">M59+M93+M104+M115</f>
        <v>0</v>
      </c>
      <c r="N116" s="242"/>
      <c r="O116" s="241">
        <f t="shared" ref="O116" si="114">O59+O93+O104+O115</f>
        <v>0</v>
      </c>
      <c r="P116" s="242"/>
      <c r="Q116" s="241">
        <f t="shared" ref="Q116" si="115">Q59+Q93+Q104+Q115</f>
        <v>0</v>
      </c>
      <c r="R116" s="242"/>
      <c r="S116" s="241">
        <f t="shared" ref="S116" si="116">S59+S93+S104+S115</f>
        <v>0</v>
      </c>
      <c r="T116" s="242"/>
      <c r="U116" s="241">
        <f>U59+U93+U104+U115</f>
        <v>0</v>
      </c>
      <c r="V116" s="242"/>
      <c r="W116" s="241">
        <f t="shared" ref="W116" si="117">W59+W93+W104+W115</f>
        <v>0</v>
      </c>
      <c r="X116" s="242"/>
      <c r="Y116" s="241">
        <f>Y59+Y93+Y104+Y115</f>
        <v>0</v>
      </c>
      <c r="Z116" s="242"/>
    </row>
    <row r="117" spans="1:26" ht="30" customHeight="1" x14ac:dyDescent="0.3">
      <c r="A117" s="260"/>
      <c r="B117" s="20" t="s">
        <v>190</v>
      </c>
      <c r="C117" s="239"/>
      <c r="D117" s="240"/>
      <c r="E117" s="239"/>
      <c r="F117" s="240"/>
      <c r="G117" s="239"/>
      <c r="H117" s="240"/>
      <c r="I117" s="239"/>
      <c r="J117" s="240"/>
      <c r="K117" s="239"/>
      <c r="L117" s="240"/>
      <c r="M117" s="239"/>
      <c r="N117" s="240"/>
      <c r="O117" s="239"/>
      <c r="P117" s="240"/>
      <c r="Q117" s="239"/>
      <c r="R117" s="240"/>
      <c r="S117" s="239"/>
      <c r="T117" s="240"/>
      <c r="U117" s="239"/>
      <c r="V117" s="240"/>
      <c r="W117" s="239"/>
      <c r="X117" s="240"/>
      <c r="Y117" s="239"/>
      <c r="Z117" s="240"/>
    </row>
    <row r="118" spans="1:26" ht="30" hidden="1" customHeight="1" x14ac:dyDescent="0.3">
      <c r="A118" s="238"/>
      <c r="B118" s="20"/>
      <c r="C118" s="239"/>
      <c r="D118" s="240"/>
      <c r="E118" s="239"/>
      <c r="F118" s="240"/>
      <c r="G118" s="239"/>
      <c r="H118" s="240"/>
      <c r="I118" s="239"/>
      <c r="J118" s="240"/>
      <c r="K118" s="239"/>
      <c r="L118" s="240"/>
      <c r="M118" s="239"/>
      <c r="N118" s="240"/>
      <c r="O118" s="239"/>
      <c r="P118" s="240"/>
      <c r="Q118" s="239"/>
      <c r="R118" s="240"/>
      <c r="S118" s="239"/>
      <c r="T118" s="240"/>
      <c r="U118" s="239"/>
      <c r="V118" s="240"/>
      <c r="W118" s="239"/>
      <c r="X118" s="240"/>
      <c r="Y118" s="239"/>
      <c r="Z118" s="240"/>
    </row>
    <row r="119" spans="1:26" ht="30" hidden="1" customHeight="1" x14ac:dyDescent="0.3">
      <c r="A119" s="238"/>
      <c r="B119" s="20"/>
      <c r="C119" s="239"/>
      <c r="D119" s="240"/>
      <c r="E119" s="239"/>
      <c r="F119" s="240"/>
      <c r="G119" s="239"/>
      <c r="H119" s="240"/>
      <c r="I119" s="239"/>
      <c r="J119" s="240"/>
      <c r="K119" s="239"/>
      <c r="L119" s="240"/>
      <c r="M119" s="239"/>
      <c r="N119" s="240"/>
      <c r="O119" s="239"/>
      <c r="P119" s="240"/>
      <c r="Q119" s="239"/>
      <c r="R119" s="240"/>
      <c r="S119" s="239"/>
      <c r="T119" s="240"/>
      <c r="U119" s="239"/>
      <c r="V119" s="240"/>
      <c r="W119" s="239"/>
      <c r="X119" s="240"/>
      <c r="Y119" s="239"/>
      <c r="Z119" s="240"/>
    </row>
    <row r="120" spans="1:26" ht="30" hidden="1" customHeight="1" x14ac:dyDescent="0.3">
      <c r="A120" s="238"/>
      <c r="B120" s="20"/>
      <c r="C120" s="239"/>
      <c r="D120" s="240"/>
      <c r="E120" s="239"/>
      <c r="F120" s="240"/>
      <c r="G120" s="239"/>
      <c r="H120" s="240"/>
      <c r="I120" s="239"/>
      <c r="J120" s="240"/>
      <c r="K120" s="239"/>
      <c r="L120" s="240"/>
      <c r="M120" s="239"/>
      <c r="N120" s="240"/>
      <c r="O120" s="239"/>
      <c r="P120" s="240"/>
      <c r="Q120" s="239"/>
      <c r="R120" s="240"/>
      <c r="S120" s="239"/>
      <c r="T120" s="240"/>
      <c r="U120" s="239"/>
      <c r="V120" s="240"/>
      <c r="W120" s="239"/>
      <c r="X120" s="240"/>
      <c r="Y120" s="239"/>
      <c r="Z120" s="240"/>
    </row>
    <row r="121" spans="1:26" ht="30" hidden="1" customHeight="1" x14ac:dyDescent="0.3">
      <c r="A121" s="238"/>
      <c r="B121" s="20"/>
      <c r="C121" s="239"/>
      <c r="D121" s="240"/>
      <c r="E121" s="239"/>
      <c r="F121" s="240"/>
      <c r="G121" s="239"/>
      <c r="H121" s="240"/>
      <c r="I121" s="239"/>
      <c r="J121" s="240"/>
      <c r="K121" s="239"/>
      <c r="L121" s="240"/>
      <c r="M121" s="239"/>
      <c r="N121" s="240"/>
      <c r="O121" s="239"/>
      <c r="P121" s="240"/>
      <c r="Q121" s="239"/>
      <c r="R121" s="240"/>
      <c r="S121" s="239"/>
      <c r="T121" s="240"/>
      <c r="U121" s="239"/>
      <c r="V121" s="240"/>
      <c r="W121" s="239"/>
      <c r="X121" s="240"/>
      <c r="Y121" s="239"/>
      <c r="Z121" s="240"/>
    </row>
    <row r="122" spans="1:26" ht="30" hidden="1" customHeight="1" x14ac:dyDescent="0.3">
      <c r="A122" s="238"/>
      <c r="B122" s="20"/>
      <c r="C122" s="239"/>
      <c r="D122" s="240"/>
      <c r="E122" s="239"/>
      <c r="F122" s="240"/>
      <c r="G122" s="239"/>
      <c r="H122" s="240"/>
      <c r="I122" s="239"/>
      <c r="J122" s="240"/>
      <c r="K122" s="239"/>
      <c r="L122" s="240"/>
      <c r="M122" s="239"/>
      <c r="N122" s="240"/>
      <c r="O122" s="239"/>
      <c r="P122" s="240"/>
      <c r="Q122" s="239"/>
      <c r="R122" s="240"/>
      <c r="S122" s="239"/>
      <c r="T122" s="240"/>
      <c r="U122" s="239"/>
      <c r="V122" s="240"/>
      <c r="W122" s="239"/>
      <c r="X122" s="240"/>
      <c r="Y122" s="239"/>
      <c r="Z122" s="240"/>
    </row>
    <row r="123" spans="1:26" ht="30" hidden="1" customHeight="1" x14ac:dyDescent="0.3">
      <c r="A123" s="238"/>
      <c r="B123" s="20"/>
      <c r="C123" s="239"/>
      <c r="D123" s="240"/>
      <c r="E123" s="239"/>
      <c r="F123" s="240"/>
      <c r="G123" s="239"/>
      <c r="H123" s="240"/>
      <c r="I123" s="239"/>
      <c r="J123" s="240"/>
      <c r="K123" s="239"/>
      <c r="L123" s="240"/>
      <c r="M123" s="239"/>
      <c r="N123" s="240"/>
      <c r="O123" s="239"/>
      <c r="P123" s="240"/>
      <c r="Q123" s="239"/>
      <c r="R123" s="240"/>
      <c r="S123" s="239"/>
      <c r="T123" s="240"/>
      <c r="U123" s="239"/>
      <c r="V123" s="240"/>
      <c r="W123" s="239"/>
      <c r="X123" s="240"/>
      <c r="Y123" s="239"/>
      <c r="Z123" s="240"/>
    </row>
    <row r="124" spans="1:26" ht="30" hidden="1" customHeight="1" x14ac:dyDescent="0.3">
      <c r="A124" s="238"/>
      <c r="B124" s="20"/>
      <c r="C124" s="239"/>
      <c r="D124" s="240"/>
      <c r="E124" s="239"/>
      <c r="F124" s="240"/>
      <c r="G124" s="239"/>
      <c r="H124" s="240"/>
      <c r="I124" s="239"/>
      <c r="J124" s="240"/>
      <c r="K124" s="239"/>
      <c r="L124" s="240"/>
      <c r="M124" s="239"/>
      <c r="N124" s="240"/>
      <c r="O124" s="239"/>
      <c r="P124" s="240"/>
      <c r="Q124" s="239"/>
      <c r="R124" s="240"/>
      <c r="S124" s="239"/>
      <c r="T124" s="240"/>
      <c r="U124" s="239"/>
      <c r="V124" s="240"/>
      <c r="W124" s="239"/>
      <c r="X124" s="240"/>
      <c r="Y124" s="239"/>
      <c r="Z124" s="240"/>
    </row>
    <row r="125" spans="1:26" ht="30" hidden="1" customHeight="1" x14ac:dyDescent="0.3">
      <c r="A125" s="238"/>
      <c r="B125" s="20"/>
      <c r="C125" s="239"/>
      <c r="D125" s="240"/>
      <c r="E125" s="239"/>
      <c r="F125" s="240"/>
      <c r="G125" s="239"/>
      <c r="H125" s="240"/>
      <c r="I125" s="239"/>
      <c r="J125" s="240"/>
      <c r="K125" s="239"/>
      <c r="L125" s="240"/>
      <c r="M125" s="239"/>
      <c r="N125" s="240"/>
      <c r="O125" s="239"/>
      <c r="P125" s="240"/>
      <c r="Q125" s="239"/>
      <c r="R125" s="240"/>
      <c r="S125" s="239"/>
      <c r="T125" s="240"/>
      <c r="U125" s="239"/>
      <c r="V125" s="240"/>
      <c r="W125" s="239"/>
      <c r="X125" s="240"/>
      <c r="Y125" s="239"/>
      <c r="Z125" s="240"/>
    </row>
    <row r="126" spans="1:26" ht="30" hidden="1" customHeight="1" x14ac:dyDescent="0.3">
      <c r="A126" s="238"/>
      <c r="B126" s="20"/>
      <c r="C126" s="239"/>
      <c r="D126" s="240"/>
      <c r="E126" s="239"/>
      <c r="F126" s="240"/>
      <c r="G126" s="239"/>
      <c r="H126" s="240"/>
      <c r="I126" s="239"/>
      <c r="J126" s="240"/>
      <c r="K126" s="239"/>
      <c r="L126" s="240"/>
      <c r="M126" s="239"/>
      <c r="N126" s="240"/>
      <c r="O126" s="239"/>
      <c r="P126" s="240"/>
      <c r="Q126" s="239"/>
      <c r="R126" s="240"/>
      <c r="S126" s="239"/>
      <c r="T126" s="240"/>
      <c r="U126" s="239"/>
      <c r="V126" s="240"/>
      <c r="W126" s="239"/>
      <c r="X126" s="240"/>
      <c r="Y126" s="239"/>
      <c r="Z126" s="240"/>
    </row>
    <row r="127" spans="1:26" ht="30" customHeight="1" x14ac:dyDescent="0.3">
      <c r="A127" s="247" t="s">
        <v>23</v>
      </c>
      <c r="B127" s="259"/>
      <c r="C127" s="263">
        <f>SUM(C117:D126)</f>
        <v>0</v>
      </c>
      <c r="D127" s="259"/>
      <c r="E127" s="263">
        <f t="shared" ref="E127" si="118">SUM(E117:F126)</f>
        <v>0</v>
      </c>
      <c r="F127" s="259"/>
      <c r="G127" s="263">
        <f t="shared" ref="G127" si="119">SUM(G117:H126)</f>
        <v>0</v>
      </c>
      <c r="H127" s="259"/>
      <c r="I127" s="263">
        <f t="shared" ref="I127" si="120">SUM(I117:J126)</f>
        <v>0</v>
      </c>
      <c r="J127" s="259"/>
      <c r="K127" s="263">
        <f t="shared" ref="K127" si="121">SUM(K117:L126)</f>
        <v>0</v>
      </c>
      <c r="L127" s="259"/>
      <c r="M127" s="263">
        <f t="shared" ref="M127" si="122">SUM(M117:N126)</f>
        <v>0</v>
      </c>
      <c r="N127" s="259"/>
      <c r="O127" s="263">
        <f t="shared" ref="O127" si="123">SUM(O117:P126)</f>
        <v>0</v>
      </c>
      <c r="P127" s="259"/>
      <c r="Q127" s="263">
        <f t="shared" ref="Q127" si="124">SUM(Q117:R126)</f>
        <v>0</v>
      </c>
      <c r="R127" s="259"/>
      <c r="S127" s="263">
        <f t="shared" ref="S127" si="125">SUM(S117:T126)</f>
        <v>0</v>
      </c>
      <c r="T127" s="259"/>
      <c r="U127" s="263">
        <f t="shared" ref="U127" si="126">SUM(U117:V126)</f>
        <v>0</v>
      </c>
      <c r="V127" s="259"/>
      <c r="W127" s="263">
        <f t="shared" ref="W127" si="127">SUM(W117:X126)</f>
        <v>0</v>
      </c>
      <c r="X127" s="259"/>
      <c r="Y127" s="263">
        <f>SUM(Y117:Z126)</f>
        <v>0</v>
      </c>
      <c r="Z127" s="259"/>
    </row>
    <row r="128" spans="1:26" ht="30" customHeight="1" x14ac:dyDescent="0.3">
      <c r="A128" s="250"/>
      <c r="B128" s="20" t="s">
        <v>34</v>
      </c>
      <c r="C128" s="239"/>
      <c r="D128" s="240"/>
      <c r="E128" s="239"/>
      <c r="F128" s="240"/>
      <c r="G128" s="239"/>
      <c r="H128" s="240"/>
      <c r="I128" s="239"/>
      <c r="J128" s="240"/>
      <c r="K128" s="239"/>
      <c r="L128" s="240"/>
      <c r="M128" s="239"/>
      <c r="N128" s="240"/>
      <c r="O128" s="239"/>
      <c r="P128" s="240"/>
      <c r="Q128" s="239"/>
      <c r="R128" s="240"/>
      <c r="S128" s="239"/>
      <c r="T128" s="240"/>
      <c r="U128" s="239"/>
      <c r="V128" s="240"/>
      <c r="W128" s="239"/>
      <c r="X128" s="240"/>
      <c r="Y128" s="239"/>
      <c r="Z128" s="240"/>
    </row>
    <row r="129" spans="1:26" ht="30" customHeight="1" x14ac:dyDescent="0.3">
      <c r="A129" s="238"/>
      <c r="B129" s="20" t="s">
        <v>191</v>
      </c>
      <c r="C129" s="239"/>
      <c r="D129" s="240"/>
      <c r="E129" s="239"/>
      <c r="F129" s="240"/>
      <c r="G129" s="239"/>
      <c r="H129" s="240"/>
      <c r="I129" s="239"/>
      <c r="J129" s="240"/>
      <c r="K129" s="239"/>
      <c r="L129" s="240"/>
      <c r="M129" s="239"/>
      <c r="N129" s="240"/>
      <c r="O129" s="239"/>
      <c r="P129" s="240"/>
      <c r="Q129" s="239"/>
      <c r="R129" s="240"/>
      <c r="S129" s="239"/>
      <c r="T129" s="240"/>
      <c r="U129" s="239"/>
      <c r="V129" s="240"/>
      <c r="W129" s="239"/>
      <c r="X129" s="240"/>
      <c r="Y129" s="239"/>
      <c r="Z129" s="240"/>
    </row>
    <row r="130" spans="1:26" ht="30" hidden="1" customHeight="1" x14ac:dyDescent="0.3">
      <c r="A130" s="238"/>
      <c r="B130" s="20"/>
      <c r="C130" s="239"/>
      <c r="D130" s="240"/>
      <c r="E130" s="239"/>
      <c r="F130" s="240"/>
      <c r="G130" s="239"/>
      <c r="H130" s="240"/>
      <c r="I130" s="239"/>
      <c r="J130" s="240"/>
      <c r="K130" s="239"/>
      <c r="L130" s="240"/>
      <c r="M130" s="239"/>
      <c r="N130" s="240"/>
      <c r="O130" s="239"/>
      <c r="P130" s="240"/>
      <c r="Q130" s="239"/>
      <c r="R130" s="240"/>
      <c r="S130" s="239"/>
      <c r="T130" s="240"/>
      <c r="U130" s="239"/>
      <c r="V130" s="240"/>
      <c r="W130" s="239"/>
      <c r="X130" s="240"/>
      <c r="Y130" s="239"/>
      <c r="Z130" s="240"/>
    </row>
    <row r="131" spans="1:26" ht="30" hidden="1" customHeight="1" x14ac:dyDescent="0.3">
      <c r="A131" s="238"/>
      <c r="B131" s="20"/>
      <c r="C131" s="239"/>
      <c r="D131" s="240"/>
      <c r="E131" s="239"/>
      <c r="F131" s="240"/>
      <c r="G131" s="239"/>
      <c r="H131" s="240"/>
      <c r="I131" s="239"/>
      <c r="J131" s="240"/>
      <c r="K131" s="239"/>
      <c r="L131" s="240"/>
      <c r="M131" s="239"/>
      <c r="N131" s="240"/>
      <c r="O131" s="239"/>
      <c r="P131" s="240"/>
      <c r="Q131" s="239"/>
      <c r="R131" s="240"/>
      <c r="S131" s="239"/>
      <c r="T131" s="240"/>
      <c r="U131" s="239"/>
      <c r="V131" s="240"/>
      <c r="W131" s="239"/>
      <c r="X131" s="240"/>
      <c r="Y131" s="239"/>
      <c r="Z131" s="240"/>
    </row>
    <row r="132" spans="1:26" ht="30" hidden="1" customHeight="1" x14ac:dyDescent="0.3">
      <c r="A132" s="238"/>
      <c r="B132" s="20"/>
      <c r="C132" s="239"/>
      <c r="D132" s="240"/>
      <c r="E132" s="239"/>
      <c r="F132" s="240"/>
      <c r="G132" s="239"/>
      <c r="H132" s="240"/>
      <c r="I132" s="239"/>
      <c r="J132" s="240"/>
      <c r="K132" s="239"/>
      <c r="L132" s="240"/>
      <c r="M132" s="239"/>
      <c r="N132" s="240"/>
      <c r="O132" s="239"/>
      <c r="P132" s="240"/>
      <c r="Q132" s="239"/>
      <c r="R132" s="240"/>
      <c r="S132" s="239"/>
      <c r="T132" s="240"/>
      <c r="U132" s="239"/>
      <c r="V132" s="240"/>
      <c r="W132" s="239"/>
      <c r="X132" s="240"/>
      <c r="Y132" s="239"/>
      <c r="Z132" s="240"/>
    </row>
    <row r="133" spans="1:26" ht="30" hidden="1" customHeight="1" x14ac:dyDescent="0.3">
      <c r="A133" s="238"/>
      <c r="B133" s="20"/>
      <c r="C133" s="239"/>
      <c r="D133" s="240"/>
      <c r="E133" s="239"/>
      <c r="F133" s="240"/>
      <c r="G133" s="239"/>
      <c r="H133" s="240"/>
      <c r="I133" s="239"/>
      <c r="J133" s="240"/>
      <c r="K133" s="239"/>
      <c r="L133" s="240"/>
      <c r="M133" s="239"/>
      <c r="N133" s="240"/>
      <c r="O133" s="239"/>
      <c r="P133" s="240"/>
      <c r="Q133" s="239"/>
      <c r="R133" s="240"/>
      <c r="S133" s="239"/>
      <c r="T133" s="240"/>
      <c r="U133" s="239"/>
      <c r="V133" s="240"/>
      <c r="W133" s="239"/>
      <c r="X133" s="240"/>
      <c r="Y133" s="239"/>
      <c r="Z133" s="240"/>
    </row>
    <row r="134" spans="1:26" ht="30" hidden="1" customHeight="1" x14ac:dyDescent="0.3">
      <c r="A134" s="238"/>
      <c r="B134" s="20"/>
      <c r="C134" s="239"/>
      <c r="D134" s="240"/>
      <c r="E134" s="239"/>
      <c r="F134" s="240"/>
      <c r="G134" s="239"/>
      <c r="H134" s="240"/>
      <c r="I134" s="239"/>
      <c r="J134" s="240"/>
      <c r="K134" s="239"/>
      <c r="L134" s="240"/>
      <c r="M134" s="239"/>
      <c r="N134" s="240"/>
      <c r="O134" s="239"/>
      <c r="P134" s="240"/>
      <c r="Q134" s="239"/>
      <c r="R134" s="240"/>
      <c r="S134" s="239"/>
      <c r="T134" s="240"/>
      <c r="U134" s="239"/>
      <c r="V134" s="240"/>
      <c r="W134" s="239"/>
      <c r="X134" s="240"/>
      <c r="Y134" s="239"/>
      <c r="Z134" s="240"/>
    </row>
    <row r="135" spans="1:26" ht="30" hidden="1" customHeight="1" x14ac:dyDescent="0.3">
      <c r="A135" s="238"/>
      <c r="B135" s="20"/>
      <c r="C135" s="239"/>
      <c r="D135" s="240"/>
      <c r="E135" s="239"/>
      <c r="F135" s="240"/>
      <c r="G135" s="239"/>
      <c r="H135" s="240"/>
      <c r="I135" s="239"/>
      <c r="J135" s="240"/>
      <c r="K135" s="239"/>
      <c r="L135" s="240"/>
      <c r="M135" s="239"/>
      <c r="N135" s="240"/>
      <c r="O135" s="239"/>
      <c r="P135" s="240"/>
      <c r="Q135" s="239"/>
      <c r="R135" s="240"/>
      <c r="S135" s="239"/>
      <c r="T135" s="240"/>
      <c r="U135" s="239"/>
      <c r="V135" s="240"/>
      <c r="W135" s="239"/>
      <c r="X135" s="240"/>
      <c r="Y135" s="239"/>
      <c r="Z135" s="240"/>
    </row>
    <row r="136" spans="1:26" ht="30" hidden="1" customHeight="1" x14ac:dyDescent="0.3">
      <c r="A136" s="238"/>
      <c r="B136" s="20"/>
      <c r="C136" s="239"/>
      <c r="D136" s="240"/>
      <c r="E136" s="239"/>
      <c r="F136" s="240"/>
      <c r="G136" s="239"/>
      <c r="H136" s="240"/>
      <c r="I136" s="239"/>
      <c r="J136" s="240"/>
      <c r="K136" s="239"/>
      <c r="L136" s="240"/>
      <c r="M136" s="239"/>
      <c r="N136" s="240"/>
      <c r="O136" s="239"/>
      <c r="P136" s="240"/>
      <c r="Q136" s="239"/>
      <c r="R136" s="240"/>
      <c r="S136" s="239"/>
      <c r="T136" s="240"/>
      <c r="U136" s="239"/>
      <c r="V136" s="240"/>
      <c r="W136" s="239"/>
      <c r="X136" s="240"/>
      <c r="Y136" s="239"/>
      <c r="Z136" s="240"/>
    </row>
    <row r="137" spans="1:26" ht="30" hidden="1" customHeight="1" x14ac:dyDescent="0.3">
      <c r="A137" s="238"/>
      <c r="B137" s="20"/>
      <c r="C137" s="239"/>
      <c r="D137" s="240"/>
      <c r="E137" s="239"/>
      <c r="F137" s="240"/>
      <c r="G137" s="239"/>
      <c r="H137" s="240"/>
      <c r="I137" s="239"/>
      <c r="J137" s="240"/>
      <c r="K137" s="239"/>
      <c r="L137" s="240"/>
      <c r="M137" s="239"/>
      <c r="N137" s="240"/>
      <c r="O137" s="239"/>
      <c r="P137" s="240"/>
      <c r="Q137" s="239"/>
      <c r="R137" s="240"/>
      <c r="S137" s="239"/>
      <c r="T137" s="240"/>
      <c r="U137" s="239"/>
      <c r="V137" s="240"/>
      <c r="W137" s="239"/>
      <c r="X137" s="240"/>
      <c r="Y137" s="239"/>
      <c r="Z137" s="240"/>
    </row>
    <row r="138" spans="1:26" ht="30" customHeight="1" x14ac:dyDescent="0.3">
      <c r="A138" s="264" t="s">
        <v>24</v>
      </c>
      <c r="B138" s="246"/>
      <c r="C138" s="245">
        <f>SUM(C128:D137)</f>
        <v>0</v>
      </c>
      <c r="D138" s="246"/>
      <c r="E138" s="245">
        <f t="shared" ref="E138" si="128">SUM(E128:F137)</f>
        <v>0</v>
      </c>
      <c r="F138" s="246"/>
      <c r="G138" s="245">
        <f t="shared" ref="G138" si="129">SUM(G128:H137)</f>
        <v>0</v>
      </c>
      <c r="H138" s="246"/>
      <c r="I138" s="245">
        <f t="shared" ref="I138" si="130">SUM(I128:J137)</f>
        <v>0</v>
      </c>
      <c r="J138" s="246"/>
      <c r="K138" s="245">
        <f t="shared" ref="K138" si="131">SUM(K128:L137)</f>
        <v>0</v>
      </c>
      <c r="L138" s="246"/>
      <c r="M138" s="245">
        <f t="shared" ref="M138" si="132">SUM(M128:N137)</f>
        <v>0</v>
      </c>
      <c r="N138" s="246"/>
      <c r="O138" s="245">
        <f t="shared" ref="O138" si="133">SUM(O128:P137)</f>
        <v>0</v>
      </c>
      <c r="P138" s="246"/>
      <c r="Q138" s="245">
        <f t="shared" ref="Q138" si="134">SUM(Q128:R137)</f>
        <v>0</v>
      </c>
      <c r="R138" s="246"/>
      <c r="S138" s="245">
        <f t="shared" ref="S138" si="135">SUM(S128:T137)</f>
        <v>0</v>
      </c>
      <c r="T138" s="246"/>
      <c r="U138" s="245">
        <f t="shared" ref="U138" si="136">SUM(U128:V137)</f>
        <v>0</v>
      </c>
      <c r="V138" s="246"/>
      <c r="W138" s="245">
        <f t="shared" ref="W138" si="137">SUM(W128:X137)</f>
        <v>0</v>
      </c>
      <c r="X138" s="246"/>
      <c r="Y138" s="245">
        <f>SUM(Y128:Z137)</f>
        <v>0</v>
      </c>
      <c r="Z138" s="246"/>
    </row>
    <row r="139" spans="1:26" ht="30" customHeight="1" thickBot="1" x14ac:dyDescent="0.35">
      <c r="A139" s="235" t="s">
        <v>25</v>
      </c>
      <c r="B139" s="236"/>
      <c r="C139" s="237">
        <f>C127+C138</f>
        <v>0</v>
      </c>
      <c r="D139" s="236"/>
      <c r="E139" s="237">
        <f t="shared" ref="E139" si="138">E127+E138</f>
        <v>0</v>
      </c>
      <c r="F139" s="236"/>
      <c r="G139" s="237">
        <f t="shared" ref="G139" si="139">G127+G138</f>
        <v>0</v>
      </c>
      <c r="H139" s="236"/>
      <c r="I139" s="237">
        <f t="shared" ref="I139" si="140">I127+I138</f>
        <v>0</v>
      </c>
      <c r="J139" s="236"/>
      <c r="K139" s="237">
        <f t="shared" ref="K139" si="141">K127+K138</f>
        <v>0</v>
      </c>
      <c r="L139" s="236"/>
      <c r="M139" s="237">
        <f t="shared" ref="M139" si="142">M127+M138</f>
        <v>0</v>
      </c>
      <c r="N139" s="236"/>
      <c r="O139" s="237">
        <f t="shared" ref="O139" si="143">O127+O138</f>
        <v>0</v>
      </c>
      <c r="P139" s="236"/>
      <c r="Q139" s="237">
        <f t="shared" ref="Q139" si="144">Q127+Q138</f>
        <v>0</v>
      </c>
      <c r="R139" s="236"/>
      <c r="S139" s="237">
        <f t="shared" ref="S139" si="145">S127+S138</f>
        <v>0</v>
      </c>
      <c r="T139" s="236"/>
      <c r="U139" s="237">
        <f>U127+U138</f>
        <v>0</v>
      </c>
      <c r="V139" s="236"/>
      <c r="W139" s="237">
        <f t="shared" ref="W139" si="146">W127+W138</f>
        <v>0</v>
      </c>
      <c r="X139" s="236"/>
      <c r="Y139" s="237">
        <f>Y127+Y138</f>
        <v>0</v>
      </c>
      <c r="Z139" s="236"/>
    </row>
    <row r="140" spans="1:26" ht="30" customHeight="1" x14ac:dyDescent="0.3">
      <c r="A140" s="21"/>
      <c r="B140" s="24" t="s">
        <v>35</v>
      </c>
      <c r="C140" s="239"/>
      <c r="D140" s="240"/>
      <c r="E140" s="239"/>
      <c r="F140" s="240"/>
      <c r="G140" s="239"/>
      <c r="H140" s="240"/>
      <c r="I140" s="239"/>
      <c r="J140" s="240"/>
      <c r="K140" s="239"/>
      <c r="L140" s="240"/>
      <c r="M140" s="239"/>
      <c r="N140" s="240"/>
      <c r="O140" s="239"/>
      <c r="P140" s="240"/>
      <c r="Q140" s="239"/>
      <c r="R140" s="240"/>
      <c r="S140" s="239"/>
      <c r="T140" s="240"/>
      <c r="U140" s="239"/>
      <c r="V140" s="240"/>
      <c r="W140" s="239"/>
      <c r="X140" s="240"/>
      <c r="Y140" s="239"/>
      <c r="Z140" s="240"/>
    </row>
    <row r="141" spans="1:26" ht="30" hidden="1" customHeight="1" x14ac:dyDescent="0.3">
      <c r="A141" s="23"/>
      <c r="B141" s="25"/>
      <c r="C141" s="239"/>
      <c r="D141" s="240"/>
      <c r="E141" s="239"/>
      <c r="F141" s="240"/>
      <c r="G141" s="239"/>
      <c r="H141" s="240"/>
      <c r="I141" s="239"/>
      <c r="J141" s="240"/>
      <c r="K141" s="239"/>
      <c r="L141" s="240"/>
      <c r="M141" s="239"/>
      <c r="N141" s="240"/>
      <c r="O141" s="239"/>
      <c r="P141" s="240"/>
      <c r="Q141" s="239"/>
      <c r="R141" s="240"/>
      <c r="S141" s="239"/>
      <c r="T141" s="240"/>
      <c r="U141" s="239"/>
      <c r="V141" s="240"/>
      <c r="W141" s="239"/>
      <c r="X141" s="240"/>
      <c r="Y141" s="239"/>
      <c r="Z141" s="240"/>
    </row>
    <row r="142" spans="1:26" ht="30" hidden="1" customHeight="1" x14ac:dyDescent="0.3">
      <c r="A142" s="238"/>
      <c r="B142" s="22"/>
      <c r="C142" s="239"/>
      <c r="D142" s="240"/>
      <c r="E142" s="239"/>
      <c r="F142" s="240"/>
      <c r="G142" s="239"/>
      <c r="H142" s="240"/>
      <c r="I142" s="239"/>
      <c r="J142" s="240"/>
      <c r="K142" s="239"/>
      <c r="L142" s="240"/>
      <c r="M142" s="239"/>
      <c r="N142" s="240"/>
      <c r="O142" s="239"/>
      <c r="P142" s="240"/>
      <c r="Q142" s="239"/>
      <c r="R142" s="240"/>
      <c r="S142" s="239"/>
      <c r="T142" s="240"/>
      <c r="U142" s="239"/>
      <c r="V142" s="240"/>
      <c r="W142" s="239"/>
      <c r="X142" s="240"/>
      <c r="Y142" s="239"/>
      <c r="Z142" s="240"/>
    </row>
    <row r="143" spans="1:26" ht="30" hidden="1" customHeight="1" x14ac:dyDescent="0.3">
      <c r="A143" s="238"/>
      <c r="B143" s="20"/>
      <c r="C143" s="239"/>
      <c r="D143" s="240"/>
      <c r="E143" s="239"/>
      <c r="F143" s="240"/>
      <c r="G143" s="239"/>
      <c r="H143" s="240"/>
      <c r="I143" s="239"/>
      <c r="J143" s="240"/>
      <c r="K143" s="239"/>
      <c r="L143" s="240"/>
      <c r="M143" s="239"/>
      <c r="N143" s="240"/>
      <c r="O143" s="239"/>
      <c r="P143" s="240"/>
      <c r="Q143" s="239"/>
      <c r="R143" s="240"/>
      <c r="S143" s="239"/>
      <c r="T143" s="240"/>
      <c r="U143" s="239"/>
      <c r="V143" s="240"/>
      <c r="W143" s="239"/>
      <c r="X143" s="240"/>
      <c r="Y143" s="239"/>
      <c r="Z143" s="240"/>
    </row>
    <row r="144" spans="1:26" ht="30" hidden="1" customHeight="1" x14ac:dyDescent="0.3">
      <c r="A144" s="238"/>
      <c r="B144" s="20"/>
      <c r="C144" s="239"/>
      <c r="D144" s="240"/>
      <c r="E144" s="239"/>
      <c r="F144" s="240"/>
      <c r="G144" s="239"/>
      <c r="H144" s="240"/>
      <c r="I144" s="239"/>
      <c r="J144" s="240"/>
      <c r="K144" s="239"/>
      <c r="L144" s="240"/>
      <c r="M144" s="239"/>
      <c r="N144" s="240"/>
      <c r="O144" s="239"/>
      <c r="P144" s="240"/>
      <c r="Q144" s="239"/>
      <c r="R144" s="240"/>
      <c r="S144" s="239"/>
      <c r="T144" s="240"/>
      <c r="U144" s="239"/>
      <c r="V144" s="240"/>
      <c r="W144" s="239"/>
      <c r="X144" s="240"/>
      <c r="Y144" s="239"/>
      <c r="Z144" s="240"/>
    </row>
    <row r="145" spans="1:26" ht="30" hidden="1" customHeight="1" x14ac:dyDescent="0.3">
      <c r="A145" s="238"/>
      <c r="B145" s="20"/>
      <c r="C145" s="239"/>
      <c r="D145" s="240"/>
      <c r="E145" s="239"/>
      <c r="F145" s="240"/>
      <c r="G145" s="239"/>
      <c r="H145" s="240"/>
      <c r="I145" s="239"/>
      <c r="J145" s="240"/>
      <c r="K145" s="239"/>
      <c r="L145" s="240"/>
      <c r="M145" s="239"/>
      <c r="N145" s="240"/>
      <c r="O145" s="239"/>
      <c r="P145" s="240"/>
      <c r="Q145" s="239"/>
      <c r="R145" s="240"/>
      <c r="S145" s="239"/>
      <c r="T145" s="240"/>
      <c r="U145" s="239"/>
      <c r="V145" s="240"/>
      <c r="W145" s="239"/>
      <c r="X145" s="240"/>
      <c r="Y145" s="239"/>
      <c r="Z145" s="240"/>
    </row>
    <row r="146" spans="1:26" ht="30" hidden="1" customHeight="1" x14ac:dyDescent="0.3">
      <c r="A146" s="238"/>
      <c r="B146" s="20"/>
      <c r="C146" s="239"/>
      <c r="D146" s="240"/>
      <c r="E146" s="239"/>
      <c r="F146" s="240"/>
      <c r="G146" s="239"/>
      <c r="H146" s="240"/>
      <c r="I146" s="239"/>
      <c r="J146" s="240"/>
      <c r="K146" s="239"/>
      <c r="L146" s="240"/>
      <c r="M146" s="239"/>
      <c r="N146" s="240"/>
      <c r="O146" s="239"/>
      <c r="P146" s="240"/>
      <c r="Q146" s="239"/>
      <c r="R146" s="240"/>
      <c r="S146" s="239"/>
      <c r="T146" s="240"/>
      <c r="U146" s="239"/>
      <c r="V146" s="240"/>
      <c r="W146" s="239"/>
      <c r="X146" s="240"/>
      <c r="Y146" s="239"/>
      <c r="Z146" s="240"/>
    </row>
    <row r="147" spans="1:26" ht="30" hidden="1" customHeight="1" x14ac:dyDescent="0.3">
      <c r="A147" s="238"/>
      <c r="B147" s="20"/>
      <c r="C147" s="239"/>
      <c r="D147" s="240"/>
      <c r="E147" s="239"/>
      <c r="F147" s="240"/>
      <c r="G147" s="239"/>
      <c r="H147" s="240"/>
      <c r="I147" s="239"/>
      <c r="J147" s="240"/>
      <c r="K147" s="239"/>
      <c r="L147" s="240"/>
      <c r="M147" s="239"/>
      <c r="N147" s="240"/>
      <c r="O147" s="239"/>
      <c r="P147" s="240"/>
      <c r="Q147" s="239"/>
      <c r="R147" s="240"/>
      <c r="S147" s="239"/>
      <c r="T147" s="240"/>
      <c r="U147" s="239"/>
      <c r="V147" s="240"/>
      <c r="W147" s="239"/>
      <c r="X147" s="240"/>
      <c r="Y147" s="239"/>
      <c r="Z147" s="240"/>
    </row>
    <row r="148" spans="1:26" ht="30" hidden="1" customHeight="1" x14ac:dyDescent="0.3">
      <c r="A148" s="238"/>
      <c r="B148" s="20"/>
      <c r="C148" s="239"/>
      <c r="D148" s="240"/>
      <c r="E148" s="239"/>
      <c r="F148" s="240"/>
      <c r="G148" s="239"/>
      <c r="H148" s="240"/>
      <c r="I148" s="239"/>
      <c r="J148" s="240"/>
      <c r="K148" s="239"/>
      <c r="L148" s="240"/>
      <c r="M148" s="239"/>
      <c r="N148" s="240"/>
      <c r="O148" s="239"/>
      <c r="P148" s="240"/>
      <c r="Q148" s="239"/>
      <c r="R148" s="240"/>
      <c r="S148" s="239"/>
      <c r="T148" s="240"/>
      <c r="U148" s="239"/>
      <c r="V148" s="240"/>
      <c r="W148" s="239"/>
      <c r="X148" s="240"/>
      <c r="Y148" s="239"/>
      <c r="Z148" s="240"/>
    </row>
    <row r="149" spans="1:26" ht="30" hidden="1" customHeight="1" x14ac:dyDescent="0.3">
      <c r="A149" s="238"/>
      <c r="B149" s="20"/>
      <c r="C149" s="239"/>
      <c r="D149" s="240"/>
      <c r="E149" s="239"/>
      <c r="F149" s="240"/>
      <c r="G149" s="239"/>
      <c r="H149" s="240"/>
      <c r="I149" s="239"/>
      <c r="J149" s="240"/>
      <c r="K149" s="239"/>
      <c r="L149" s="240"/>
      <c r="M149" s="239"/>
      <c r="N149" s="240"/>
      <c r="O149" s="239"/>
      <c r="P149" s="240"/>
      <c r="Q149" s="239"/>
      <c r="R149" s="240"/>
      <c r="S149" s="239"/>
      <c r="T149" s="240"/>
      <c r="U149" s="239"/>
      <c r="V149" s="240"/>
      <c r="W149" s="239"/>
      <c r="X149" s="240"/>
      <c r="Y149" s="239"/>
      <c r="Z149" s="240"/>
    </row>
    <row r="150" spans="1:26" ht="30" customHeight="1" thickBot="1" x14ac:dyDescent="0.35">
      <c r="A150" s="235" t="s">
        <v>26</v>
      </c>
      <c r="B150" s="236"/>
      <c r="C150" s="237">
        <f>SUM(C140:D149)</f>
        <v>0</v>
      </c>
      <c r="D150" s="236"/>
      <c r="E150" s="237">
        <f t="shared" ref="E150" si="147">SUM(E140:F149)</f>
        <v>0</v>
      </c>
      <c r="F150" s="236"/>
      <c r="G150" s="237">
        <f t="shared" ref="G150" si="148">SUM(G140:H149)</f>
        <v>0</v>
      </c>
      <c r="H150" s="236"/>
      <c r="I150" s="237">
        <f t="shared" ref="I150" si="149">SUM(I140:J149)</f>
        <v>0</v>
      </c>
      <c r="J150" s="236"/>
      <c r="K150" s="237">
        <f t="shared" ref="K150" si="150">SUM(K140:L149)</f>
        <v>0</v>
      </c>
      <c r="L150" s="236"/>
      <c r="M150" s="237">
        <f t="shared" ref="M150" si="151">SUM(M140:N149)</f>
        <v>0</v>
      </c>
      <c r="N150" s="236"/>
      <c r="O150" s="237">
        <f t="shared" ref="O150" si="152">SUM(O140:P149)</f>
        <v>0</v>
      </c>
      <c r="P150" s="236"/>
      <c r="Q150" s="237">
        <f t="shared" ref="Q150" si="153">SUM(Q140:R149)</f>
        <v>0</v>
      </c>
      <c r="R150" s="236"/>
      <c r="S150" s="237">
        <f t="shared" ref="S150" si="154">SUM(S140:T149)</f>
        <v>0</v>
      </c>
      <c r="T150" s="236"/>
      <c r="U150" s="237">
        <f t="shared" ref="U150" si="155">SUM(U140:V149)</f>
        <v>0</v>
      </c>
      <c r="V150" s="236"/>
      <c r="W150" s="237">
        <f t="shared" ref="W150" si="156">SUM(W140:X149)</f>
        <v>0</v>
      </c>
      <c r="X150" s="236"/>
      <c r="Y150" s="237">
        <f t="shared" ref="Y150" si="157">SUM(Y140:Z149)</f>
        <v>0</v>
      </c>
      <c r="Z150" s="236"/>
    </row>
    <row r="151" spans="1:26" ht="30" customHeight="1" x14ac:dyDescent="0.3">
      <c r="A151" s="21"/>
      <c r="B151" s="24" t="s">
        <v>192</v>
      </c>
      <c r="C151" s="239"/>
      <c r="D151" s="240"/>
      <c r="E151" s="239"/>
      <c r="F151" s="240"/>
      <c r="G151" s="239"/>
      <c r="H151" s="240"/>
      <c r="I151" s="239"/>
      <c r="J151" s="240"/>
      <c r="K151" s="239"/>
      <c r="L151" s="240"/>
      <c r="M151" s="239"/>
      <c r="N151" s="240"/>
      <c r="O151" s="239"/>
      <c r="P151" s="240"/>
      <c r="Q151" s="239"/>
      <c r="R151" s="240"/>
      <c r="S151" s="239"/>
      <c r="T151" s="240"/>
      <c r="U151" s="239"/>
      <c r="V151" s="240"/>
      <c r="W151" s="239"/>
      <c r="X151" s="240"/>
      <c r="Y151" s="239"/>
      <c r="Z151" s="240"/>
    </row>
    <row r="152" spans="1:26" ht="30" hidden="1" customHeight="1" x14ac:dyDescent="0.3">
      <c r="A152" s="23"/>
      <c r="B152" s="25"/>
      <c r="C152" s="239"/>
      <c r="D152" s="240"/>
      <c r="E152" s="239"/>
      <c r="F152" s="240"/>
      <c r="G152" s="239"/>
      <c r="H152" s="240"/>
      <c r="I152" s="239"/>
      <c r="J152" s="240"/>
      <c r="K152" s="239"/>
      <c r="L152" s="240"/>
      <c r="M152" s="239"/>
      <c r="N152" s="240"/>
      <c r="O152" s="239"/>
      <c r="P152" s="240"/>
      <c r="Q152" s="239"/>
      <c r="R152" s="240"/>
      <c r="S152" s="239"/>
      <c r="T152" s="240"/>
      <c r="U152" s="239"/>
      <c r="V152" s="240"/>
      <c r="W152" s="239"/>
      <c r="X152" s="240"/>
      <c r="Y152" s="239"/>
      <c r="Z152" s="240"/>
    </row>
    <row r="153" spans="1:26" ht="30" hidden="1" customHeight="1" x14ac:dyDescent="0.3">
      <c r="A153" s="238"/>
      <c r="B153" s="22"/>
      <c r="C153" s="239"/>
      <c r="D153" s="240"/>
      <c r="E153" s="239"/>
      <c r="F153" s="240"/>
      <c r="G153" s="239"/>
      <c r="H153" s="240"/>
      <c r="I153" s="239"/>
      <c r="J153" s="240"/>
      <c r="K153" s="239"/>
      <c r="L153" s="240"/>
      <c r="M153" s="239"/>
      <c r="N153" s="240"/>
      <c r="O153" s="239"/>
      <c r="P153" s="240"/>
      <c r="Q153" s="239"/>
      <c r="R153" s="240"/>
      <c r="S153" s="239"/>
      <c r="T153" s="240"/>
      <c r="U153" s="239"/>
      <c r="V153" s="240"/>
      <c r="W153" s="239"/>
      <c r="X153" s="240"/>
      <c r="Y153" s="239"/>
      <c r="Z153" s="240"/>
    </row>
    <row r="154" spans="1:26" ht="30" hidden="1" customHeight="1" x14ac:dyDescent="0.3">
      <c r="A154" s="238"/>
      <c r="B154" s="20"/>
      <c r="C154" s="239"/>
      <c r="D154" s="240"/>
      <c r="E154" s="239"/>
      <c r="F154" s="240"/>
      <c r="G154" s="239"/>
      <c r="H154" s="240"/>
      <c r="I154" s="239"/>
      <c r="J154" s="240"/>
      <c r="K154" s="239"/>
      <c r="L154" s="240"/>
      <c r="M154" s="239"/>
      <c r="N154" s="240"/>
      <c r="O154" s="239"/>
      <c r="P154" s="240"/>
      <c r="Q154" s="239"/>
      <c r="R154" s="240"/>
      <c r="S154" s="239"/>
      <c r="T154" s="240"/>
      <c r="U154" s="239"/>
      <c r="V154" s="240"/>
      <c r="W154" s="239"/>
      <c r="X154" s="240"/>
      <c r="Y154" s="239"/>
      <c r="Z154" s="240"/>
    </row>
    <row r="155" spans="1:26" ht="30" hidden="1" customHeight="1" x14ac:dyDescent="0.3">
      <c r="A155" s="238"/>
      <c r="B155" s="20"/>
      <c r="C155" s="239"/>
      <c r="D155" s="240"/>
      <c r="E155" s="239"/>
      <c r="F155" s="240"/>
      <c r="G155" s="239"/>
      <c r="H155" s="240"/>
      <c r="I155" s="239"/>
      <c r="J155" s="240"/>
      <c r="K155" s="239"/>
      <c r="L155" s="240"/>
      <c r="M155" s="239"/>
      <c r="N155" s="240"/>
      <c r="O155" s="239"/>
      <c r="P155" s="240"/>
      <c r="Q155" s="239"/>
      <c r="R155" s="240"/>
      <c r="S155" s="239"/>
      <c r="T155" s="240"/>
      <c r="U155" s="239"/>
      <c r="V155" s="240"/>
      <c r="W155" s="239"/>
      <c r="X155" s="240"/>
      <c r="Y155" s="239"/>
      <c r="Z155" s="240"/>
    </row>
    <row r="156" spans="1:26" ht="30" hidden="1" customHeight="1" x14ac:dyDescent="0.3">
      <c r="A156" s="238"/>
      <c r="B156" s="20"/>
      <c r="C156" s="239"/>
      <c r="D156" s="240"/>
      <c r="E156" s="239"/>
      <c r="F156" s="240"/>
      <c r="G156" s="239"/>
      <c r="H156" s="240"/>
      <c r="I156" s="239"/>
      <c r="J156" s="240"/>
      <c r="K156" s="239"/>
      <c r="L156" s="240"/>
      <c r="M156" s="239"/>
      <c r="N156" s="240"/>
      <c r="O156" s="239"/>
      <c r="P156" s="240"/>
      <c r="Q156" s="239"/>
      <c r="R156" s="240"/>
      <c r="S156" s="239"/>
      <c r="T156" s="240"/>
      <c r="U156" s="239"/>
      <c r="V156" s="240"/>
      <c r="W156" s="239"/>
      <c r="X156" s="240"/>
      <c r="Y156" s="239"/>
      <c r="Z156" s="240"/>
    </row>
    <row r="157" spans="1:26" ht="30" hidden="1" customHeight="1" x14ac:dyDescent="0.3">
      <c r="A157" s="238"/>
      <c r="B157" s="20"/>
      <c r="C157" s="239"/>
      <c r="D157" s="240"/>
      <c r="E157" s="239"/>
      <c r="F157" s="240"/>
      <c r="G157" s="239"/>
      <c r="H157" s="240"/>
      <c r="I157" s="239"/>
      <c r="J157" s="240"/>
      <c r="K157" s="239"/>
      <c r="L157" s="240"/>
      <c r="M157" s="239"/>
      <c r="N157" s="240"/>
      <c r="O157" s="239"/>
      <c r="P157" s="240"/>
      <c r="Q157" s="239"/>
      <c r="R157" s="240"/>
      <c r="S157" s="239"/>
      <c r="T157" s="240"/>
      <c r="U157" s="239"/>
      <c r="V157" s="240"/>
      <c r="W157" s="239"/>
      <c r="X157" s="240"/>
      <c r="Y157" s="239"/>
      <c r="Z157" s="240"/>
    </row>
    <row r="158" spans="1:26" ht="30" hidden="1" customHeight="1" x14ac:dyDescent="0.3">
      <c r="A158" s="238"/>
      <c r="B158" s="20"/>
      <c r="C158" s="239"/>
      <c r="D158" s="240"/>
      <c r="E158" s="239"/>
      <c r="F158" s="240"/>
      <c r="G158" s="239"/>
      <c r="H158" s="240"/>
      <c r="I158" s="239"/>
      <c r="J158" s="240"/>
      <c r="K158" s="239"/>
      <c r="L158" s="240"/>
      <c r="M158" s="239"/>
      <c r="N158" s="240"/>
      <c r="O158" s="239"/>
      <c r="P158" s="240"/>
      <c r="Q158" s="239"/>
      <c r="R158" s="240"/>
      <c r="S158" s="239"/>
      <c r="T158" s="240"/>
      <c r="U158" s="239"/>
      <c r="V158" s="240"/>
      <c r="W158" s="239"/>
      <c r="X158" s="240"/>
      <c r="Y158" s="239"/>
      <c r="Z158" s="240"/>
    </row>
    <row r="159" spans="1:26" ht="30" hidden="1" customHeight="1" x14ac:dyDescent="0.3">
      <c r="A159" s="238"/>
      <c r="B159" s="20"/>
      <c r="C159" s="239"/>
      <c r="D159" s="240"/>
      <c r="E159" s="239"/>
      <c r="F159" s="240"/>
      <c r="G159" s="239"/>
      <c r="H159" s="240"/>
      <c r="I159" s="239"/>
      <c r="J159" s="240"/>
      <c r="K159" s="239"/>
      <c r="L159" s="240"/>
      <c r="M159" s="239"/>
      <c r="N159" s="240"/>
      <c r="O159" s="239"/>
      <c r="P159" s="240"/>
      <c r="Q159" s="239"/>
      <c r="R159" s="240"/>
      <c r="S159" s="239"/>
      <c r="T159" s="240"/>
      <c r="U159" s="239"/>
      <c r="V159" s="240"/>
      <c r="W159" s="239"/>
      <c r="X159" s="240"/>
      <c r="Y159" s="239"/>
      <c r="Z159" s="240"/>
    </row>
    <row r="160" spans="1:26" ht="30" hidden="1" customHeight="1" x14ac:dyDescent="0.3">
      <c r="A160" s="238"/>
      <c r="B160" s="20"/>
      <c r="C160" s="239"/>
      <c r="D160" s="240"/>
      <c r="E160" s="239"/>
      <c r="F160" s="240"/>
      <c r="G160" s="239"/>
      <c r="H160" s="240"/>
      <c r="I160" s="239"/>
      <c r="J160" s="240"/>
      <c r="K160" s="239"/>
      <c r="L160" s="240"/>
      <c r="M160" s="239"/>
      <c r="N160" s="240"/>
      <c r="O160" s="239"/>
      <c r="P160" s="240"/>
      <c r="Q160" s="239"/>
      <c r="R160" s="240"/>
      <c r="S160" s="239"/>
      <c r="T160" s="240"/>
      <c r="U160" s="239"/>
      <c r="V160" s="240"/>
      <c r="W160" s="239"/>
      <c r="X160" s="240"/>
      <c r="Y160" s="239"/>
      <c r="Z160" s="240"/>
    </row>
    <row r="161" spans="1:26" ht="30" customHeight="1" thickBot="1" x14ac:dyDescent="0.35">
      <c r="A161" s="235" t="s">
        <v>193</v>
      </c>
      <c r="B161" s="236"/>
      <c r="C161" s="237">
        <f>SUM(C151:D160)</f>
        <v>0</v>
      </c>
      <c r="D161" s="236"/>
      <c r="E161" s="237">
        <f t="shared" ref="E161" si="158">SUM(E151:F160)</f>
        <v>0</v>
      </c>
      <c r="F161" s="236"/>
      <c r="G161" s="237">
        <f t="shared" ref="G161" si="159">SUM(G151:H160)</f>
        <v>0</v>
      </c>
      <c r="H161" s="236"/>
      <c r="I161" s="237">
        <f t="shared" ref="I161" si="160">SUM(I151:J160)</f>
        <v>0</v>
      </c>
      <c r="J161" s="236"/>
      <c r="K161" s="237">
        <f t="shared" ref="K161" si="161">SUM(K151:L160)</f>
        <v>0</v>
      </c>
      <c r="L161" s="236"/>
      <c r="M161" s="237">
        <f t="shared" ref="M161" si="162">SUM(M151:N160)</f>
        <v>0</v>
      </c>
      <c r="N161" s="236"/>
      <c r="O161" s="237">
        <f t="shared" ref="O161" si="163">SUM(O151:P160)</f>
        <v>0</v>
      </c>
      <c r="P161" s="236"/>
      <c r="Q161" s="237">
        <f t="shared" ref="Q161" si="164">SUM(Q151:R160)</f>
        <v>0</v>
      </c>
      <c r="R161" s="236"/>
      <c r="S161" s="237">
        <f t="shared" ref="S161" si="165">SUM(S151:T160)</f>
        <v>0</v>
      </c>
      <c r="T161" s="236"/>
      <c r="U161" s="237">
        <f t="shared" ref="U161" si="166">SUM(U151:V160)</f>
        <v>0</v>
      </c>
      <c r="V161" s="236"/>
      <c r="W161" s="237">
        <f t="shared" ref="W161" si="167">SUM(W151:X160)</f>
        <v>0</v>
      </c>
      <c r="X161" s="236"/>
      <c r="Y161" s="237">
        <f t="shared" ref="Y161" si="168">SUM(Y151:Z160)</f>
        <v>0</v>
      </c>
      <c r="Z161" s="236"/>
    </row>
    <row r="162" spans="1:26" s="2" customFormat="1" ht="30" customHeight="1" thickBot="1" x14ac:dyDescent="0.35">
      <c r="A162" s="265" t="s">
        <v>27</v>
      </c>
      <c r="B162" s="242"/>
      <c r="C162" s="241">
        <f>C139+C150</f>
        <v>0</v>
      </c>
      <c r="D162" s="242"/>
      <c r="E162" s="241">
        <f t="shared" ref="E162" si="169">E139+E150</f>
        <v>0</v>
      </c>
      <c r="F162" s="242"/>
      <c r="G162" s="241">
        <f t="shared" ref="G162" si="170">G139+G150</f>
        <v>0</v>
      </c>
      <c r="H162" s="242"/>
      <c r="I162" s="241">
        <f t="shared" ref="I162" si="171">I139+I150</f>
        <v>0</v>
      </c>
      <c r="J162" s="242"/>
      <c r="K162" s="241">
        <f t="shared" ref="K162" si="172">K139+K150</f>
        <v>0</v>
      </c>
      <c r="L162" s="242"/>
      <c r="M162" s="241">
        <f t="shared" ref="M162" si="173">M139+M150</f>
        <v>0</v>
      </c>
      <c r="N162" s="242"/>
      <c r="O162" s="241">
        <f t="shared" ref="O162" si="174">O139+O150</f>
        <v>0</v>
      </c>
      <c r="P162" s="242"/>
      <c r="Q162" s="241">
        <f t="shared" ref="Q162" si="175">Q139+Q150</f>
        <v>0</v>
      </c>
      <c r="R162" s="242"/>
      <c r="S162" s="241">
        <f t="shared" ref="S162" si="176">S139+S150</f>
        <v>0</v>
      </c>
      <c r="T162" s="242"/>
      <c r="U162" s="241">
        <f>U139+U150+U161</f>
        <v>0</v>
      </c>
      <c r="V162" s="242"/>
      <c r="W162" s="241">
        <f t="shared" ref="W162" si="177">W139+W150</f>
        <v>0</v>
      </c>
      <c r="X162" s="242"/>
      <c r="Y162" s="241">
        <f t="shared" ref="Y162" si="178">Y139+Y150</f>
        <v>0</v>
      </c>
      <c r="Z162" s="242"/>
    </row>
    <row r="163" spans="1:26" ht="30" customHeight="1" x14ac:dyDescent="0.3">
      <c r="A163" s="260"/>
      <c r="B163" s="20" t="s">
        <v>195</v>
      </c>
      <c r="C163" s="239"/>
      <c r="D163" s="240"/>
      <c r="E163" s="239"/>
      <c r="F163" s="240"/>
      <c r="G163" s="239"/>
      <c r="H163" s="240"/>
      <c r="I163" s="239"/>
      <c r="J163" s="240"/>
      <c r="K163" s="239"/>
      <c r="L163" s="240"/>
      <c r="M163" s="239"/>
      <c r="N163" s="240"/>
      <c r="O163" s="239"/>
      <c r="P163" s="240"/>
      <c r="Q163" s="239"/>
      <c r="R163" s="240"/>
      <c r="S163" s="239"/>
      <c r="T163" s="240"/>
      <c r="U163" s="239"/>
      <c r="V163" s="240"/>
      <c r="W163" s="239"/>
      <c r="X163" s="240"/>
      <c r="Y163" s="239"/>
      <c r="Z163" s="240"/>
    </row>
    <row r="164" spans="1:26" ht="30" hidden="1" customHeight="1" x14ac:dyDescent="0.3">
      <c r="A164" s="238"/>
      <c r="B164" s="20"/>
      <c r="C164" s="239"/>
      <c r="D164" s="240"/>
      <c r="E164" s="239"/>
      <c r="F164" s="240"/>
      <c r="G164" s="239"/>
      <c r="H164" s="240"/>
      <c r="I164" s="239"/>
      <c r="J164" s="240"/>
      <c r="K164" s="239"/>
      <c r="L164" s="240"/>
      <c r="M164" s="239"/>
      <c r="N164" s="240"/>
      <c r="O164" s="239"/>
      <c r="P164" s="240"/>
      <c r="Q164" s="239"/>
      <c r="R164" s="240"/>
      <c r="S164" s="239"/>
      <c r="T164" s="240"/>
      <c r="U164" s="239"/>
      <c r="V164" s="240"/>
      <c r="W164" s="239"/>
      <c r="X164" s="240"/>
      <c r="Y164" s="239"/>
      <c r="Z164" s="240"/>
    </row>
    <row r="165" spans="1:26" ht="30" hidden="1" customHeight="1" x14ac:dyDescent="0.3">
      <c r="A165" s="238"/>
      <c r="B165" s="20"/>
      <c r="C165" s="239"/>
      <c r="D165" s="240"/>
      <c r="E165" s="239"/>
      <c r="F165" s="240"/>
      <c r="G165" s="239"/>
      <c r="H165" s="240"/>
      <c r="I165" s="239"/>
      <c r="J165" s="240"/>
      <c r="K165" s="239"/>
      <c r="L165" s="240"/>
      <c r="M165" s="239"/>
      <c r="N165" s="240"/>
      <c r="O165" s="239"/>
      <c r="P165" s="240"/>
      <c r="Q165" s="239"/>
      <c r="R165" s="240"/>
      <c r="S165" s="239"/>
      <c r="T165" s="240"/>
      <c r="U165" s="239"/>
      <c r="V165" s="240"/>
      <c r="W165" s="239"/>
      <c r="X165" s="240"/>
      <c r="Y165" s="239"/>
      <c r="Z165" s="240"/>
    </row>
    <row r="166" spans="1:26" ht="30" hidden="1" customHeight="1" x14ac:dyDescent="0.3">
      <c r="A166" s="238"/>
      <c r="B166" s="20"/>
      <c r="C166" s="239"/>
      <c r="D166" s="240"/>
      <c r="E166" s="239"/>
      <c r="F166" s="240"/>
      <c r="G166" s="239"/>
      <c r="H166" s="240"/>
      <c r="I166" s="239"/>
      <c r="J166" s="240"/>
      <c r="K166" s="239"/>
      <c r="L166" s="240"/>
      <c r="M166" s="239"/>
      <c r="N166" s="240"/>
      <c r="O166" s="239"/>
      <c r="P166" s="240"/>
      <c r="Q166" s="239"/>
      <c r="R166" s="240"/>
      <c r="S166" s="239"/>
      <c r="T166" s="240"/>
      <c r="U166" s="239"/>
      <c r="V166" s="240"/>
      <c r="W166" s="239"/>
      <c r="X166" s="240"/>
      <c r="Y166" s="239"/>
      <c r="Z166" s="240"/>
    </row>
    <row r="167" spans="1:26" ht="30" hidden="1" customHeight="1" x14ac:dyDescent="0.3">
      <c r="A167" s="238"/>
      <c r="B167" s="20"/>
      <c r="C167" s="239"/>
      <c r="D167" s="240"/>
      <c r="E167" s="239"/>
      <c r="F167" s="240"/>
      <c r="G167" s="239"/>
      <c r="H167" s="240"/>
      <c r="I167" s="239"/>
      <c r="J167" s="240"/>
      <c r="K167" s="239"/>
      <c r="L167" s="240"/>
      <c r="M167" s="239"/>
      <c r="N167" s="240"/>
      <c r="O167" s="239"/>
      <c r="P167" s="240"/>
      <c r="Q167" s="239"/>
      <c r="R167" s="240"/>
      <c r="S167" s="239"/>
      <c r="T167" s="240"/>
      <c r="U167" s="239"/>
      <c r="V167" s="240"/>
      <c r="W167" s="239"/>
      <c r="X167" s="240"/>
      <c r="Y167" s="239"/>
      <c r="Z167" s="240"/>
    </row>
    <row r="168" spans="1:26" ht="30" hidden="1" customHeight="1" x14ac:dyDescent="0.3">
      <c r="A168" s="238"/>
      <c r="B168" s="20"/>
      <c r="C168" s="239"/>
      <c r="D168" s="240"/>
      <c r="E168" s="239"/>
      <c r="F168" s="240"/>
      <c r="G168" s="239"/>
      <c r="H168" s="240"/>
      <c r="I168" s="239"/>
      <c r="J168" s="240"/>
      <c r="K168" s="239"/>
      <c r="L168" s="240"/>
      <c r="M168" s="239"/>
      <c r="N168" s="240"/>
      <c r="O168" s="239"/>
      <c r="P168" s="240"/>
      <c r="Q168" s="239"/>
      <c r="R168" s="240"/>
      <c r="S168" s="239"/>
      <c r="T168" s="240"/>
      <c r="U168" s="239"/>
      <c r="V168" s="240"/>
      <c r="W168" s="239"/>
      <c r="X168" s="240"/>
      <c r="Y168" s="239"/>
      <c r="Z168" s="240"/>
    </row>
    <row r="169" spans="1:26" ht="30" hidden="1" customHeight="1" x14ac:dyDescent="0.3">
      <c r="A169" s="238"/>
      <c r="B169" s="20"/>
      <c r="C169" s="239"/>
      <c r="D169" s="240"/>
      <c r="E169" s="239"/>
      <c r="F169" s="240"/>
      <c r="G169" s="239"/>
      <c r="H169" s="240"/>
      <c r="I169" s="239"/>
      <c r="J169" s="240"/>
      <c r="K169" s="239"/>
      <c r="L169" s="240"/>
      <c r="M169" s="239"/>
      <c r="N169" s="240"/>
      <c r="O169" s="239"/>
      <c r="P169" s="240"/>
      <c r="Q169" s="239"/>
      <c r="R169" s="240"/>
      <c r="S169" s="239"/>
      <c r="T169" s="240"/>
      <c r="U169" s="239"/>
      <c r="V169" s="240"/>
      <c r="W169" s="239"/>
      <c r="X169" s="240"/>
      <c r="Y169" s="239"/>
      <c r="Z169" s="240"/>
    </row>
    <row r="170" spans="1:26" ht="30" hidden="1" customHeight="1" x14ac:dyDescent="0.3">
      <c r="A170" s="238"/>
      <c r="B170" s="20"/>
      <c r="C170" s="239"/>
      <c r="D170" s="240"/>
      <c r="E170" s="239"/>
      <c r="F170" s="240"/>
      <c r="G170" s="239"/>
      <c r="H170" s="240"/>
      <c r="I170" s="239"/>
      <c r="J170" s="240"/>
      <c r="K170" s="239"/>
      <c r="L170" s="240"/>
      <c r="M170" s="239"/>
      <c r="N170" s="240"/>
      <c r="O170" s="239"/>
      <c r="P170" s="240"/>
      <c r="Q170" s="239"/>
      <c r="R170" s="240"/>
      <c r="S170" s="239"/>
      <c r="T170" s="240"/>
      <c r="U170" s="239"/>
      <c r="V170" s="240"/>
      <c r="W170" s="239"/>
      <c r="X170" s="240"/>
      <c r="Y170" s="239"/>
      <c r="Z170" s="240"/>
    </row>
    <row r="171" spans="1:26" ht="30" hidden="1" customHeight="1" x14ac:dyDescent="0.3">
      <c r="A171" s="238"/>
      <c r="B171" s="20"/>
      <c r="C171" s="239"/>
      <c r="D171" s="240"/>
      <c r="E171" s="239"/>
      <c r="F171" s="240"/>
      <c r="G171" s="239"/>
      <c r="H171" s="240"/>
      <c r="I171" s="239"/>
      <c r="J171" s="240"/>
      <c r="K171" s="239"/>
      <c r="L171" s="240"/>
      <c r="M171" s="239"/>
      <c r="N171" s="240"/>
      <c r="O171" s="239"/>
      <c r="P171" s="240"/>
      <c r="Q171" s="239"/>
      <c r="R171" s="240"/>
      <c r="S171" s="239"/>
      <c r="T171" s="240"/>
      <c r="U171" s="239"/>
      <c r="V171" s="240"/>
      <c r="W171" s="239"/>
      <c r="X171" s="240"/>
      <c r="Y171" s="239"/>
      <c r="Z171" s="240"/>
    </row>
    <row r="172" spans="1:26" ht="30" hidden="1" customHeight="1" x14ac:dyDescent="0.3">
      <c r="A172" s="238"/>
      <c r="B172" s="20"/>
      <c r="C172" s="239"/>
      <c r="D172" s="240"/>
      <c r="E172" s="239"/>
      <c r="F172" s="240"/>
      <c r="G172" s="239"/>
      <c r="H172" s="240"/>
      <c r="I172" s="239"/>
      <c r="J172" s="240"/>
      <c r="K172" s="239"/>
      <c r="L172" s="240"/>
      <c r="M172" s="239"/>
      <c r="N172" s="240"/>
      <c r="O172" s="239"/>
      <c r="P172" s="240"/>
      <c r="Q172" s="239"/>
      <c r="R172" s="240"/>
      <c r="S172" s="239"/>
      <c r="T172" s="240"/>
      <c r="U172" s="239"/>
      <c r="V172" s="240"/>
      <c r="W172" s="239"/>
      <c r="X172" s="240"/>
      <c r="Y172" s="239"/>
      <c r="Z172" s="240"/>
    </row>
    <row r="173" spans="1:26" ht="30" customHeight="1" x14ac:dyDescent="0.3">
      <c r="A173" s="247" t="s">
        <v>194</v>
      </c>
      <c r="B173" s="259"/>
      <c r="C173" s="263">
        <f>SUM(C163:D172)</f>
        <v>0</v>
      </c>
      <c r="D173" s="259"/>
      <c r="E173" s="263">
        <f t="shared" ref="E173" si="179">SUM(E163:F172)</f>
        <v>0</v>
      </c>
      <c r="F173" s="259"/>
      <c r="G173" s="263">
        <f t="shared" ref="G173" si="180">SUM(G163:H172)</f>
        <v>0</v>
      </c>
      <c r="H173" s="259"/>
      <c r="I173" s="263">
        <f t="shared" ref="I173" si="181">SUM(I163:J172)</f>
        <v>0</v>
      </c>
      <c r="J173" s="259"/>
      <c r="K173" s="263">
        <f t="shared" ref="K173" si="182">SUM(K163:L172)</f>
        <v>0</v>
      </c>
      <c r="L173" s="259"/>
      <c r="M173" s="263">
        <f t="shared" ref="M173" si="183">SUM(M163:N172)</f>
        <v>0</v>
      </c>
      <c r="N173" s="259"/>
      <c r="O173" s="263">
        <f t="shared" ref="O173" si="184">SUM(O163:P172)</f>
        <v>0</v>
      </c>
      <c r="P173" s="259"/>
      <c r="Q173" s="263">
        <f t="shared" ref="Q173" si="185">SUM(Q163:R172)</f>
        <v>0</v>
      </c>
      <c r="R173" s="259"/>
      <c r="S173" s="263">
        <f t="shared" ref="S173" si="186">SUM(S163:T172)</f>
        <v>0</v>
      </c>
      <c r="T173" s="259"/>
      <c r="U173" s="263">
        <f t="shared" ref="U173" si="187">SUM(U163:V172)</f>
        <v>0</v>
      </c>
      <c r="V173" s="259"/>
      <c r="W173" s="263">
        <f t="shared" ref="W173" si="188">SUM(W163:X172)</f>
        <v>0</v>
      </c>
      <c r="X173" s="259"/>
      <c r="Y173" s="263">
        <f>SUM(Y163:Z172)</f>
        <v>0</v>
      </c>
      <c r="Z173" s="259"/>
    </row>
    <row r="174" spans="1:26" ht="30" customHeight="1" x14ac:dyDescent="0.3">
      <c r="A174" s="250"/>
      <c r="B174" s="20" t="s">
        <v>196</v>
      </c>
      <c r="C174" s="239"/>
      <c r="D174" s="240"/>
      <c r="E174" s="239"/>
      <c r="F174" s="240"/>
      <c r="G174" s="239"/>
      <c r="H174" s="240"/>
      <c r="I174" s="239"/>
      <c r="J174" s="240"/>
      <c r="K174" s="239"/>
      <c r="L174" s="240"/>
      <c r="M174" s="239"/>
      <c r="N174" s="240"/>
      <c r="O174" s="239"/>
      <c r="P174" s="240"/>
      <c r="Q174" s="239"/>
      <c r="R174" s="240"/>
      <c r="S174" s="239"/>
      <c r="T174" s="240"/>
      <c r="U174" s="239"/>
      <c r="V174" s="240"/>
      <c r="W174" s="239"/>
      <c r="X174" s="240"/>
      <c r="Y174" s="239"/>
      <c r="Z174" s="240"/>
    </row>
    <row r="175" spans="1:26" ht="30" hidden="1" customHeight="1" x14ac:dyDescent="0.3">
      <c r="A175" s="238"/>
      <c r="B175" s="20"/>
      <c r="C175" s="239"/>
      <c r="D175" s="240"/>
      <c r="E175" s="239"/>
      <c r="F175" s="240"/>
      <c r="G175" s="239"/>
      <c r="H175" s="240"/>
      <c r="I175" s="239"/>
      <c r="J175" s="240"/>
      <c r="K175" s="239"/>
      <c r="L175" s="240"/>
      <c r="M175" s="239"/>
      <c r="N175" s="240"/>
      <c r="O175" s="239"/>
      <c r="P175" s="240"/>
      <c r="Q175" s="239"/>
      <c r="R175" s="240"/>
      <c r="S175" s="239"/>
      <c r="T175" s="240"/>
      <c r="U175" s="239"/>
      <c r="V175" s="240"/>
      <c r="W175" s="239"/>
      <c r="X175" s="240"/>
      <c r="Y175" s="239"/>
      <c r="Z175" s="240"/>
    </row>
    <row r="176" spans="1:26" ht="30" hidden="1" customHeight="1" x14ac:dyDescent="0.3">
      <c r="A176" s="238"/>
      <c r="B176" s="20"/>
      <c r="C176" s="239"/>
      <c r="D176" s="240"/>
      <c r="E176" s="239"/>
      <c r="F176" s="240"/>
      <c r="G176" s="239"/>
      <c r="H176" s="240"/>
      <c r="I176" s="239"/>
      <c r="J176" s="240"/>
      <c r="K176" s="239"/>
      <c r="L176" s="240"/>
      <c r="M176" s="239"/>
      <c r="N176" s="240"/>
      <c r="O176" s="239"/>
      <c r="P176" s="240"/>
      <c r="Q176" s="239"/>
      <c r="R176" s="240"/>
      <c r="S176" s="239"/>
      <c r="T176" s="240"/>
      <c r="U176" s="239"/>
      <c r="V176" s="240"/>
      <c r="W176" s="239"/>
      <c r="X176" s="240"/>
      <c r="Y176" s="239"/>
      <c r="Z176" s="240"/>
    </row>
    <row r="177" spans="1:26" ht="30" hidden="1" customHeight="1" x14ac:dyDescent="0.3">
      <c r="A177" s="238"/>
      <c r="B177" s="20"/>
      <c r="C177" s="239"/>
      <c r="D177" s="240"/>
      <c r="E177" s="239"/>
      <c r="F177" s="240"/>
      <c r="G177" s="239"/>
      <c r="H177" s="240"/>
      <c r="I177" s="239"/>
      <c r="J177" s="240"/>
      <c r="K177" s="239"/>
      <c r="L177" s="240"/>
      <c r="M177" s="239"/>
      <c r="N177" s="240"/>
      <c r="O177" s="239"/>
      <c r="P177" s="240"/>
      <c r="Q177" s="239"/>
      <c r="R177" s="240"/>
      <c r="S177" s="239"/>
      <c r="T177" s="240"/>
      <c r="U177" s="239"/>
      <c r="V177" s="240"/>
      <c r="W177" s="239"/>
      <c r="X177" s="240"/>
      <c r="Y177" s="239"/>
      <c r="Z177" s="240"/>
    </row>
    <row r="178" spans="1:26" ht="30" hidden="1" customHeight="1" x14ac:dyDescent="0.3">
      <c r="A178" s="238"/>
      <c r="B178" s="20"/>
      <c r="C178" s="239"/>
      <c r="D178" s="240"/>
      <c r="E178" s="239"/>
      <c r="F178" s="240"/>
      <c r="G178" s="239"/>
      <c r="H178" s="240"/>
      <c r="I178" s="239"/>
      <c r="J178" s="240"/>
      <c r="K178" s="239"/>
      <c r="L178" s="240"/>
      <c r="M178" s="239"/>
      <c r="N178" s="240"/>
      <c r="O178" s="239"/>
      <c r="P178" s="240"/>
      <c r="Q178" s="239"/>
      <c r="R178" s="240"/>
      <c r="S178" s="239"/>
      <c r="T178" s="240"/>
      <c r="U178" s="239"/>
      <c r="V178" s="240"/>
      <c r="W178" s="239"/>
      <c r="X178" s="240"/>
      <c r="Y178" s="239"/>
      <c r="Z178" s="240"/>
    </row>
    <row r="179" spans="1:26" ht="30" hidden="1" customHeight="1" x14ac:dyDescent="0.3">
      <c r="A179" s="238"/>
      <c r="B179" s="20"/>
      <c r="C179" s="239"/>
      <c r="D179" s="240"/>
      <c r="E179" s="239"/>
      <c r="F179" s="240"/>
      <c r="G179" s="239"/>
      <c r="H179" s="240"/>
      <c r="I179" s="239"/>
      <c r="J179" s="240"/>
      <c r="K179" s="239"/>
      <c r="L179" s="240"/>
      <c r="M179" s="239"/>
      <c r="N179" s="240"/>
      <c r="O179" s="239"/>
      <c r="P179" s="240"/>
      <c r="Q179" s="239"/>
      <c r="R179" s="240"/>
      <c r="S179" s="239"/>
      <c r="T179" s="240"/>
      <c r="U179" s="239"/>
      <c r="V179" s="240"/>
      <c r="W179" s="239"/>
      <c r="X179" s="240"/>
      <c r="Y179" s="239"/>
      <c r="Z179" s="240"/>
    </row>
    <row r="180" spans="1:26" ht="30" hidden="1" customHeight="1" x14ac:dyDescent="0.3">
      <c r="A180" s="238"/>
      <c r="B180" s="20"/>
      <c r="C180" s="239"/>
      <c r="D180" s="240"/>
      <c r="E180" s="239"/>
      <c r="F180" s="240"/>
      <c r="G180" s="239"/>
      <c r="H180" s="240"/>
      <c r="I180" s="239"/>
      <c r="J180" s="240"/>
      <c r="K180" s="239"/>
      <c r="L180" s="240"/>
      <c r="M180" s="239"/>
      <c r="N180" s="240"/>
      <c r="O180" s="239"/>
      <c r="P180" s="240"/>
      <c r="Q180" s="239"/>
      <c r="R180" s="240"/>
      <c r="S180" s="239"/>
      <c r="T180" s="240"/>
      <c r="U180" s="239"/>
      <c r="V180" s="240"/>
      <c r="W180" s="239"/>
      <c r="X180" s="240"/>
      <c r="Y180" s="239"/>
      <c r="Z180" s="240"/>
    </row>
    <row r="181" spans="1:26" ht="30" hidden="1" customHeight="1" x14ac:dyDescent="0.3">
      <c r="A181" s="238"/>
      <c r="B181" s="20"/>
      <c r="C181" s="239"/>
      <c r="D181" s="240"/>
      <c r="E181" s="239"/>
      <c r="F181" s="240"/>
      <c r="G181" s="239"/>
      <c r="H181" s="240"/>
      <c r="I181" s="239"/>
      <c r="J181" s="240"/>
      <c r="K181" s="239"/>
      <c r="L181" s="240"/>
      <c r="M181" s="239"/>
      <c r="N181" s="240"/>
      <c r="O181" s="239"/>
      <c r="P181" s="240"/>
      <c r="Q181" s="239"/>
      <c r="R181" s="240"/>
      <c r="S181" s="239"/>
      <c r="T181" s="240"/>
      <c r="U181" s="239"/>
      <c r="V181" s="240"/>
      <c r="W181" s="239"/>
      <c r="X181" s="240"/>
      <c r="Y181" s="239"/>
      <c r="Z181" s="240"/>
    </row>
    <row r="182" spans="1:26" ht="30" hidden="1" customHeight="1" x14ac:dyDescent="0.3">
      <c r="A182" s="238"/>
      <c r="B182" s="20"/>
      <c r="C182" s="239"/>
      <c r="D182" s="240"/>
      <c r="E182" s="239"/>
      <c r="F182" s="240"/>
      <c r="G182" s="239"/>
      <c r="H182" s="240"/>
      <c r="I182" s="239"/>
      <c r="J182" s="240"/>
      <c r="K182" s="239"/>
      <c r="L182" s="240"/>
      <c r="M182" s="239"/>
      <c r="N182" s="240"/>
      <c r="O182" s="239"/>
      <c r="P182" s="240"/>
      <c r="Q182" s="239"/>
      <c r="R182" s="240"/>
      <c r="S182" s="239"/>
      <c r="T182" s="240"/>
      <c r="U182" s="239"/>
      <c r="V182" s="240"/>
      <c r="W182" s="239"/>
      <c r="X182" s="240"/>
      <c r="Y182" s="239"/>
      <c r="Z182" s="240"/>
    </row>
    <row r="183" spans="1:26" ht="30" hidden="1" customHeight="1" x14ac:dyDescent="0.3">
      <c r="A183" s="238"/>
      <c r="B183" s="20"/>
      <c r="C183" s="239"/>
      <c r="D183" s="240"/>
      <c r="E183" s="239"/>
      <c r="F183" s="240"/>
      <c r="G183" s="239"/>
      <c r="H183" s="240"/>
      <c r="I183" s="239"/>
      <c r="J183" s="240"/>
      <c r="K183" s="239"/>
      <c r="L183" s="240"/>
      <c r="M183" s="239"/>
      <c r="N183" s="240"/>
      <c r="O183" s="239"/>
      <c r="P183" s="240"/>
      <c r="Q183" s="239"/>
      <c r="R183" s="240"/>
      <c r="S183" s="239"/>
      <c r="T183" s="240"/>
      <c r="U183" s="239"/>
      <c r="V183" s="240"/>
      <c r="W183" s="239"/>
      <c r="X183" s="240"/>
      <c r="Y183" s="239"/>
      <c r="Z183" s="240"/>
    </row>
    <row r="184" spans="1:26" ht="30" customHeight="1" x14ac:dyDescent="0.3">
      <c r="A184" s="243" t="s">
        <v>197</v>
      </c>
      <c r="B184" s="244"/>
      <c r="C184" s="245">
        <f>SUM(C174:D183)</f>
        <v>0</v>
      </c>
      <c r="D184" s="246"/>
      <c r="E184" s="245">
        <f t="shared" ref="E184" si="189">SUM(E174:F183)</f>
        <v>0</v>
      </c>
      <c r="F184" s="246"/>
      <c r="G184" s="245">
        <f t="shared" ref="G184" si="190">SUM(G174:H183)</f>
        <v>0</v>
      </c>
      <c r="H184" s="246"/>
      <c r="I184" s="245">
        <f t="shared" ref="I184" si="191">SUM(I174:J183)</f>
        <v>0</v>
      </c>
      <c r="J184" s="246"/>
      <c r="K184" s="245">
        <f t="shared" ref="K184" si="192">SUM(K174:L183)</f>
        <v>0</v>
      </c>
      <c r="L184" s="246"/>
      <c r="M184" s="245">
        <f t="shared" ref="M184" si="193">SUM(M174:N183)</f>
        <v>0</v>
      </c>
      <c r="N184" s="246"/>
      <c r="O184" s="245">
        <f t="shared" ref="O184" si="194">SUM(O174:P183)</f>
        <v>0</v>
      </c>
      <c r="P184" s="246"/>
      <c r="Q184" s="245">
        <f t="shared" ref="Q184" si="195">SUM(Q174:R183)</f>
        <v>0</v>
      </c>
      <c r="R184" s="246"/>
      <c r="S184" s="245">
        <f t="shared" ref="S184" si="196">SUM(S174:T183)</f>
        <v>0</v>
      </c>
      <c r="T184" s="246"/>
      <c r="U184" s="245">
        <f t="shared" ref="U184" si="197">SUM(U174:V183)</f>
        <v>0</v>
      </c>
      <c r="V184" s="246"/>
      <c r="W184" s="245">
        <f t="shared" ref="W184" si="198">SUM(W174:X183)</f>
        <v>0</v>
      </c>
      <c r="X184" s="246"/>
      <c r="Y184" s="245">
        <f>SUM(Y174:Z183)</f>
        <v>0</v>
      </c>
      <c r="Z184" s="246"/>
    </row>
    <row r="185" spans="1:26" ht="30" customHeight="1" thickBot="1" x14ac:dyDescent="0.35">
      <c r="A185" s="265" t="s">
        <v>203</v>
      </c>
      <c r="B185" s="266"/>
      <c r="C185" s="241">
        <f>C173+C184</f>
        <v>0</v>
      </c>
      <c r="D185" s="242"/>
      <c r="E185" s="241">
        <f>E173+E184</f>
        <v>0</v>
      </c>
      <c r="F185" s="242"/>
      <c r="G185" s="241">
        <f>G173+G184</f>
        <v>0</v>
      </c>
      <c r="H185" s="242"/>
      <c r="I185" s="241">
        <f>I173+I184</f>
        <v>0</v>
      </c>
      <c r="J185" s="242"/>
      <c r="K185" s="241">
        <f>K173+K184</f>
        <v>0</v>
      </c>
      <c r="L185" s="242"/>
      <c r="M185" s="241">
        <f>M173+M184</f>
        <v>0</v>
      </c>
      <c r="N185" s="242"/>
      <c r="O185" s="241">
        <f>O173+O184</f>
        <v>0</v>
      </c>
      <c r="P185" s="242"/>
      <c r="Q185" s="241">
        <f>Q173+Q184</f>
        <v>0</v>
      </c>
      <c r="R185" s="242"/>
      <c r="S185" s="241">
        <f>S173+S184</f>
        <v>0</v>
      </c>
      <c r="T185" s="242"/>
      <c r="U185" s="241">
        <f>U173+U184</f>
        <v>0</v>
      </c>
      <c r="V185" s="242"/>
      <c r="W185" s="241">
        <f>W173+W184</f>
        <v>0</v>
      </c>
      <c r="X185" s="242"/>
      <c r="Y185" s="241">
        <f>Y173+Y184</f>
        <v>0</v>
      </c>
      <c r="Z185" s="242"/>
    </row>
    <row r="186" spans="1:26" ht="30" customHeight="1" thickBot="1" x14ac:dyDescent="0.35">
      <c r="A186" s="265" t="s">
        <v>204</v>
      </c>
      <c r="B186" s="266"/>
      <c r="C186" s="241">
        <f>C162+C185</f>
        <v>0</v>
      </c>
      <c r="D186" s="242"/>
      <c r="E186" s="241">
        <f>E162+E185</f>
        <v>0</v>
      </c>
      <c r="F186" s="242"/>
      <c r="G186" s="241">
        <f>G162+G185</f>
        <v>0</v>
      </c>
      <c r="H186" s="242"/>
      <c r="I186" s="241">
        <f>I162+I185</f>
        <v>0</v>
      </c>
      <c r="J186" s="242"/>
      <c r="K186" s="241">
        <f>K162+K185</f>
        <v>0</v>
      </c>
      <c r="L186" s="242"/>
      <c r="M186" s="241">
        <f>M162+M185</f>
        <v>0</v>
      </c>
      <c r="N186" s="242"/>
      <c r="O186" s="241">
        <f>O162+O185</f>
        <v>0</v>
      </c>
      <c r="P186" s="242"/>
      <c r="Q186" s="241">
        <f>Q162+Q185</f>
        <v>0</v>
      </c>
      <c r="R186" s="242"/>
      <c r="S186" s="241">
        <f>S162+S185</f>
        <v>0</v>
      </c>
      <c r="T186" s="242"/>
      <c r="U186" s="241">
        <f>U162+U185</f>
        <v>0</v>
      </c>
      <c r="V186" s="242"/>
      <c r="W186" s="241">
        <f>W162+W185</f>
        <v>0</v>
      </c>
      <c r="X186" s="242"/>
      <c r="Y186" s="241">
        <f>Y162+Y185</f>
        <v>0</v>
      </c>
      <c r="Z186" s="242"/>
    </row>
    <row r="187" spans="1:26" ht="18" customHeight="1" x14ac:dyDescent="0.3"/>
    <row r="188" spans="1:26" ht="18" customHeight="1" x14ac:dyDescent="0.3"/>
    <row r="189" spans="1:26" ht="18" customHeight="1" x14ac:dyDescent="0.3"/>
    <row r="190" spans="1:26" ht="18" customHeight="1" x14ac:dyDescent="0.3"/>
    <row r="191" spans="1:26" ht="18" customHeight="1" x14ac:dyDescent="0.3"/>
    <row r="192" spans="1:26" ht="18" customHeight="1" x14ac:dyDescent="0.3"/>
    <row r="193" ht="18" customHeight="1" x14ac:dyDescent="0.3"/>
    <row r="194" ht="18" customHeight="1" x14ac:dyDescent="0.3"/>
    <row r="195" ht="18" customHeight="1" x14ac:dyDescent="0.3"/>
    <row r="196" ht="18" customHeight="1" x14ac:dyDescent="0.3"/>
    <row r="197" ht="18" customHeight="1" x14ac:dyDescent="0.3"/>
    <row r="198" ht="18" customHeight="1" x14ac:dyDescent="0.3"/>
    <row r="199" ht="18" customHeight="1" x14ac:dyDescent="0.3"/>
    <row r="200" ht="18" customHeight="1" x14ac:dyDescent="0.3"/>
    <row r="201" ht="18" customHeight="1" x14ac:dyDescent="0.3"/>
    <row r="202" ht="18" customHeight="1" x14ac:dyDescent="0.3"/>
    <row r="203" ht="18" customHeight="1" x14ac:dyDescent="0.3"/>
    <row r="204" ht="18" customHeight="1" x14ac:dyDescent="0.3"/>
    <row r="205" ht="18" customHeight="1" x14ac:dyDescent="0.3"/>
    <row r="206" ht="18" customHeight="1" x14ac:dyDescent="0.3"/>
    <row r="207" ht="18" customHeight="1" x14ac:dyDescent="0.3"/>
    <row r="208" ht="18" customHeight="1" x14ac:dyDescent="0.3"/>
    <row r="209" ht="18" customHeight="1" x14ac:dyDescent="0.3"/>
    <row r="210" ht="18" customHeight="1" x14ac:dyDescent="0.3"/>
    <row r="211" ht="18" customHeight="1" x14ac:dyDescent="0.3"/>
    <row r="212" ht="18" customHeight="1" x14ac:dyDescent="0.3"/>
    <row r="213" ht="18" customHeight="1" x14ac:dyDescent="0.3"/>
    <row r="214" ht="18" customHeight="1" x14ac:dyDescent="0.3"/>
    <row r="215" ht="18" customHeight="1" x14ac:dyDescent="0.3"/>
    <row r="216" ht="18" customHeight="1" x14ac:dyDescent="0.3"/>
    <row r="217" ht="18" customHeight="1" x14ac:dyDescent="0.3"/>
    <row r="218" ht="18" customHeight="1" x14ac:dyDescent="0.3"/>
    <row r="219" ht="18" customHeight="1" x14ac:dyDescent="0.3"/>
    <row r="220" ht="18" customHeight="1" x14ac:dyDescent="0.3"/>
    <row r="221" ht="18" customHeight="1" x14ac:dyDescent="0.3"/>
    <row r="222" ht="18" customHeight="1" x14ac:dyDescent="0.3"/>
    <row r="223" ht="18" customHeight="1" x14ac:dyDescent="0.3"/>
    <row r="224" ht="18" customHeight="1" x14ac:dyDescent="0.3"/>
    <row r="225" ht="18" customHeight="1" x14ac:dyDescent="0.3"/>
    <row r="226" ht="18" customHeight="1" x14ac:dyDescent="0.3"/>
    <row r="227" ht="18" customHeight="1" x14ac:dyDescent="0.3"/>
    <row r="228" ht="18" customHeight="1" x14ac:dyDescent="0.3"/>
    <row r="229" ht="18" customHeight="1" x14ac:dyDescent="0.3"/>
    <row r="230" ht="18" customHeight="1" x14ac:dyDescent="0.3"/>
    <row r="231" ht="18" customHeight="1" x14ac:dyDescent="0.3"/>
    <row r="232" ht="18" customHeight="1" x14ac:dyDescent="0.3"/>
    <row r="233" ht="18" customHeight="1" x14ac:dyDescent="0.3"/>
    <row r="234" ht="18" customHeight="1" x14ac:dyDescent="0.3"/>
    <row r="235" ht="18" customHeight="1" x14ac:dyDescent="0.3"/>
    <row r="236" ht="18" customHeight="1" x14ac:dyDescent="0.3"/>
    <row r="237" ht="18" customHeight="1" x14ac:dyDescent="0.3"/>
    <row r="238" ht="18" customHeight="1" x14ac:dyDescent="0.3"/>
    <row r="239" ht="18" customHeight="1" x14ac:dyDescent="0.3"/>
    <row r="240" ht="18" customHeight="1" x14ac:dyDescent="0.3"/>
    <row r="241" ht="18" customHeight="1" x14ac:dyDescent="0.3"/>
    <row r="242" ht="18" customHeight="1" x14ac:dyDescent="0.3"/>
    <row r="243" ht="18" customHeight="1" x14ac:dyDescent="0.3"/>
    <row r="244" ht="18" customHeight="1" x14ac:dyDescent="0.3"/>
    <row r="245" ht="18" customHeight="1" x14ac:dyDescent="0.3"/>
    <row r="246" ht="18" customHeight="1" x14ac:dyDescent="0.3"/>
    <row r="247" ht="18" customHeight="1" x14ac:dyDescent="0.3"/>
    <row r="248" ht="18" customHeight="1" x14ac:dyDescent="0.3"/>
    <row r="249" ht="18" customHeight="1" x14ac:dyDescent="0.3"/>
    <row r="250" ht="18" customHeight="1" x14ac:dyDescent="0.3"/>
    <row r="251" ht="18" customHeight="1" x14ac:dyDescent="0.3"/>
    <row r="252" ht="18" customHeight="1" x14ac:dyDescent="0.3"/>
    <row r="253" ht="18" customHeight="1" x14ac:dyDescent="0.3"/>
    <row r="254" ht="18" customHeight="1" x14ac:dyDescent="0.3"/>
    <row r="255" ht="18" customHeight="1" x14ac:dyDescent="0.3"/>
    <row r="256" ht="18" customHeight="1" x14ac:dyDescent="0.3"/>
    <row r="257" ht="18" customHeight="1" x14ac:dyDescent="0.3"/>
    <row r="258" ht="18" customHeight="1" x14ac:dyDescent="0.3"/>
    <row r="259" ht="18" customHeight="1" x14ac:dyDescent="0.3"/>
    <row r="260" ht="18" customHeight="1" x14ac:dyDescent="0.3"/>
    <row r="261" ht="18" customHeight="1" x14ac:dyDescent="0.3"/>
    <row r="262" ht="18" customHeight="1" x14ac:dyDescent="0.3"/>
    <row r="263" ht="18" customHeight="1" x14ac:dyDescent="0.3"/>
    <row r="264" ht="18" customHeight="1" x14ac:dyDescent="0.3"/>
    <row r="265" ht="18" customHeight="1" x14ac:dyDescent="0.3"/>
    <row r="266" ht="18" customHeight="1" x14ac:dyDescent="0.3"/>
    <row r="267" ht="18" customHeight="1" x14ac:dyDescent="0.3"/>
    <row r="268" ht="18" customHeight="1" x14ac:dyDescent="0.3"/>
    <row r="269" ht="18" customHeight="1" x14ac:dyDescent="0.3"/>
    <row r="270" ht="18" customHeight="1" x14ac:dyDescent="0.3"/>
    <row r="271" ht="18" customHeight="1" x14ac:dyDescent="0.3"/>
    <row r="272" ht="18" customHeight="1" x14ac:dyDescent="0.3"/>
    <row r="273" ht="18" customHeight="1" x14ac:dyDescent="0.3"/>
    <row r="274" ht="18" customHeight="1" x14ac:dyDescent="0.3"/>
    <row r="275" ht="18" customHeight="1" x14ac:dyDescent="0.3"/>
    <row r="276" ht="18" customHeight="1" x14ac:dyDescent="0.3"/>
    <row r="277" ht="18" customHeight="1" x14ac:dyDescent="0.3"/>
    <row r="278" ht="18" customHeight="1" x14ac:dyDescent="0.3"/>
    <row r="279" ht="18" customHeight="1" x14ac:dyDescent="0.3"/>
    <row r="280" ht="18" customHeight="1" x14ac:dyDescent="0.3"/>
    <row r="281" ht="18" customHeight="1" x14ac:dyDescent="0.3"/>
    <row r="282" ht="18" customHeight="1" x14ac:dyDescent="0.3"/>
    <row r="283" ht="18" customHeight="1" x14ac:dyDescent="0.3"/>
    <row r="284" ht="18" customHeight="1" x14ac:dyDescent="0.3"/>
    <row r="285" ht="18" customHeight="1" x14ac:dyDescent="0.3"/>
    <row r="286" ht="18" customHeight="1" x14ac:dyDescent="0.3"/>
    <row r="287" ht="18" customHeight="1" x14ac:dyDescent="0.3"/>
    <row r="288" ht="18" customHeight="1" x14ac:dyDescent="0.3"/>
    <row r="289" ht="18" customHeight="1" x14ac:dyDescent="0.3"/>
    <row r="290" ht="18" customHeight="1" x14ac:dyDescent="0.3"/>
    <row r="291" ht="18" customHeight="1" x14ac:dyDescent="0.3"/>
    <row r="292" ht="18" customHeight="1" x14ac:dyDescent="0.3"/>
    <row r="293" ht="18" customHeight="1" x14ac:dyDescent="0.3"/>
    <row r="294" ht="18" customHeight="1" x14ac:dyDescent="0.3"/>
    <row r="295" ht="18" customHeight="1" x14ac:dyDescent="0.3"/>
    <row r="296" ht="18" customHeight="1" x14ac:dyDescent="0.3"/>
    <row r="297" ht="18" customHeight="1" x14ac:dyDescent="0.3"/>
    <row r="298" ht="18" customHeight="1" x14ac:dyDescent="0.3"/>
    <row r="299" ht="18" customHeight="1" x14ac:dyDescent="0.3"/>
    <row r="300" ht="18" customHeight="1" x14ac:dyDescent="0.3"/>
    <row r="301" ht="18" customHeight="1" x14ac:dyDescent="0.3"/>
    <row r="302" ht="18" customHeight="1" x14ac:dyDescent="0.3"/>
    <row r="303" ht="18" customHeight="1" x14ac:dyDescent="0.3"/>
    <row r="304" ht="18" customHeight="1" x14ac:dyDescent="0.3"/>
    <row r="305" ht="18" customHeight="1" x14ac:dyDescent="0.3"/>
    <row r="306" ht="18" customHeight="1" x14ac:dyDescent="0.3"/>
    <row r="307" ht="18" customHeight="1" x14ac:dyDescent="0.3"/>
    <row r="308" ht="18" customHeight="1" x14ac:dyDescent="0.3"/>
    <row r="309" ht="18" customHeight="1" x14ac:dyDescent="0.3"/>
    <row r="310" ht="18" customHeight="1" x14ac:dyDescent="0.3"/>
    <row r="311" ht="18" customHeight="1" x14ac:dyDescent="0.3"/>
    <row r="312" ht="18" customHeight="1" x14ac:dyDescent="0.3"/>
    <row r="313" ht="18" customHeight="1" x14ac:dyDescent="0.3"/>
    <row r="314" ht="18" customHeight="1" x14ac:dyDescent="0.3"/>
    <row r="315" ht="18" customHeight="1" x14ac:dyDescent="0.3"/>
    <row r="316" ht="18" customHeight="1" x14ac:dyDescent="0.3"/>
    <row r="317" ht="18" customHeight="1" x14ac:dyDescent="0.3"/>
    <row r="318" ht="18" customHeight="1" x14ac:dyDescent="0.3"/>
    <row r="319" ht="18" customHeight="1" x14ac:dyDescent="0.3"/>
    <row r="320" ht="18" customHeight="1" x14ac:dyDescent="0.3"/>
    <row r="321" ht="18" customHeight="1" x14ac:dyDescent="0.3"/>
    <row r="322" ht="18" customHeight="1" x14ac:dyDescent="0.3"/>
    <row r="323" ht="18" customHeight="1" x14ac:dyDescent="0.3"/>
    <row r="324" ht="18" customHeight="1" x14ac:dyDescent="0.3"/>
    <row r="325" ht="18" customHeight="1" x14ac:dyDescent="0.3"/>
    <row r="326" ht="18" customHeight="1" x14ac:dyDescent="0.3"/>
    <row r="327" ht="18" customHeight="1" x14ac:dyDescent="0.3"/>
    <row r="328" ht="18" customHeight="1" x14ac:dyDescent="0.3"/>
    <row r="329" ht="18" customHeight="1" x14ac:dyDescent="0.3"/>
    <row r="330" ht="18" customHeight="1" x14ac:dyDescent="0.3"/>
    <row r="331" ht="18" customHeight="1" x14ac:dyDescent="0.3"/>
    <row r="332" ht="18" customHeight="1" x14ac:dyDescent="0.3"/>
    <row r="333" ht="18" customHeight="1" x14ac:dyDescent="0.3"/>
    <row r="334" ht="18" customHeight="1" x14ac:dyDescent="0.3"/>
    <row r="335" ht="18" customHeight="1" x14ac:dyDescent="0.3"/>
    <row r="336" ht="18" customHeight="1" x14ac:dyDescent="0.3"/>
    <row r="337" ht="18" customHeight="1" x14ac:dyDescent="0.3"/>
    <row r="338" ht="18" customHeight="1" x14ac:dyDescent="0.3"/>
    <row r="339" ht="18" customHeight="1" x14ac:dyDescent="0.3"/>
    <row r="340" ht="18" customHeight="1" x14ac:dyDescent="0.3"/>
    <row r="341" ht="18" customHeight="1" x14ac:dyDescent="0.3"/>
    <row r="342" ht="18" customHeight="1" x14ac:dyDescent="0.3"/>
    <row r="343" ht="18" customHeight="1" x14ac:dyDescent="0.3"/>
    <row r="344" ht="18" customHeight="1" x14ac:dyDescent="0.3"/>
    <row r="345" ht="18" customHeight="1" x14ac:dyDescent="0.3"/>
    <row r="346" ht="18" customHeight="1" x14ac:dyDescent="0.3"/>
    <row r="347" ht="18" customHeight="1" x14ac:dyDescent="0.3"/>
    <row r="348" ht="18" customHeight="1" x14ac:dyDescent="0.3"/>
    <row r="349" ht="18" customHeight="1" x14ac:dyDescent="0.3"/>
    <row r="350" ht="18" customHeight="1" x14ac:dyDescent="0.3"/>
    <row r="351" ht="18" customHeight="1" x14ac:dyDescent="0.3"/>
    <row r="352" ht="18" customHeight="1" x14ac:dyDescent="0.3"/>
    <row r="353" ht="18" customHeight="1" x14ac:dyDescent="0.3"/>
    <row r="354" ht="18" customHeight="1" x14ac:dyDescent="0.3"/>
    <row r="355" ht="18" customHeight="1" x14ac:dyDescent="0.3"/>
    <row r="356" ht="18" customHeight="1" x14ac:dyDescent="0.3"/>
    <row r="357" ht="18" customHeight="1" x14ac:dyDescent="0.3"/>
    <row r="358" ht="18" customHeight="1" x14ac:dyDescent="0.3"/>
    <row r="359" ht="18" customHeight="1" x14ac:dyDescent="0.3"/>
    <row r="360" ht="18" customHeight="1" x14ac:dyDescent="0.3"/>
    <row r="361" ht="18" customHeight="1" x14ac:dyDescent="0.3"/>
    <row r="362" ht="18" customHeight="1" x14ac:dyDescent="0.3"/>
    <row r="363" ht="18" customHeight="1" x14ac:dyDescent="0.3"/>
    <row r="364" ht="18" customHeight="1" x14ac:dyDescent="0.3"/>
    <row r="365" ht="18" customHeight="1" x14ac:dyDescent="0.3"/>
    <row r="366" ht="18" customHeight="1" x14ac:dyDescent="0.3"/>
    <row r="367" ht="18" customHeight="1" x14ac:dyDescent="0.3"/>
    <row r="368" ht="18" customHeight="1" x14ac:dyDescent="0.3"/>
    <row r="369" ht="18" customHeight="1" x14ac:dyDescent="0.3"/>
    <row r="370" ht="18" customHeight="1" x14ac:dyDescent="0.3"/>
    <row r="371" ht="18" customHeight="1" x14ac:dyDescent="0.3"/>
    <row r="372" ht="18" customHeight="1" x14ac:dyDescent="0.3"/>
    <row r="373" ht="18" customHeight="1" x14ac:dyDescent="0.3"/>
    <row r="374" ht="18" customHeight="1" x14ac:dyDescent="0.3"/>
    <row r="375" ht="18" customHeight="1" x14ac:dyDescent="0.3"/>
    <row r="376" ht="18" customHeight="1" x14ac:dyDescent="0.3"/>
    <row r="377" ht="18" customHeight="1" x14ac:dyDescent="0.3"/>
    <row r="378" ht="18" customHeight="1" x14ac:dyDescent="0.3"/>
    <row r="379" ht="18" customHeight="1" x14ac:dyDescent="0.3"/>
    <row r="380" ht="18" customHeight="1" x14ac:dyDescent="0.3"/>
    <row r="381" ht="18" customHeight="1" x14ac:dyDescent="0.3"/>
    <row r="382" ht="18" customHeight="1" x14ac:dyDescent="0.3"/>
    <row r="383" ht="18" customHeight="1" x14ac:dyDescent="0.3"/>
    <row r="384" ht="18" customHeight="1" x14ac:dyDescent="0.3"/>
    <row r="385" ht="18" customHeight="1" x14ac:dyDescent="0.3"/>
    <row r="386" ht="18" customHeight="1" x14ac:dyDescent="0.3"/>
    <row r="387" ht="18" customHeight="1" x14ac:dyDescent="0.3"/>
    <row r="388" ht="18" customHeight="1" x14ac:dyDescent="0.3"/>
    <row r="389" ht="18" customHeight="1" x14ac:dyDescent="0.3"/>
    <row r="390" ht="18" customHeight="1" x14ac:dyDescent="0.3"/>
    <row r="391" ht="18" customHeight="1" x14ac:dyDescent="0.3"/>
    <row r="392" ht="18" customHeight="1" x14ac:dyDescent="0.3"/>
    <row r="393" ht="18" customHeight="1" x14ac:dyDescent="0.3"/>
    <row r="394" ht="18" customHeight="1" x14ac:dyDescent="0.3"/>
    <row r="395" ht="18" customHeight="1" x14ac:dyDescent="0.3"/>
    <row r="396" ht="18" customHeight="1" x14ac:dyDescent="0.3"/>
    <row r="397" ht="18" customHeight="1" x14ac:dyDescent="0.3"/>
    <row r="398" ht="18" customHeight="1" x14ac:dyDescent="0.3"/>
    <row r="399" ht="18" customHeight="1" x14ac:dyDescent="0.3"/>
    <row r="400" ht="18" customHeight="1" x14ac:dyDescent="0.3"/>
    <row r="401" ht="18" customHeight="1" x14ac:dyDescent="0.3"/>
    <row r="402" ht="18" customHeight="1" x14ac:dyDescent="0.3"/>
    <row r="403" ht="18" customHeight="1" x14ac:dyDescent="0.3"/>
    <row r="404" ht="18" customHeight="1" x14ac:dyDescent="0.3"/>
    <row r="405" ht="18" customHeight="1" x14ac:dyDescent="0.3"/>
    <row r="406" ht="18" customHeight="1" x14ac:dyDescent="0.3"/>
    <row r="407" ht="18" customHeight="1" x14ac:dyDescent="0.3"/>
    <row r="408" ht="18" customHeight="1" x14ac:dyDescent="0.3"/>
    <row r="409" ht="18" customHeight="1" x14ac:dyDescent="0.3"/>
    <row r="410" ht="18" customHeight="1" x14ac:dyDescent="0.3"/>
    <row r="411" ht="18" customHeight="1" x14ac:dyDescent="0.3"/>
    <row r="412" ht="18" customHeight="1" x14ac:dyDescent="0.3"/>
    <row r="413" ht="18" customHeight="1" x14ac:dyDescent="0.3"/>
    <row r="414" ht="18" customHeight="1" x14ac:dyDescent="0.3"/>
    <row r="415" ht="18" customHeight="1" x14ac:dyDescent="0.3"/>
    <row r="416" ht="18" customHeight="1" x14ac:dyDescent="0.3"/>
    <row r="417" ht="18" customHeight="1" x14ac:dyDescent="0.3"/>
    <row r="418" ht="18" customHeight="1" x14ac:dyDescent="0.3"/>
    <row r="419" ht="18" customHeight="1" x14ac:dyDescent="0.3"/>
    <row r="420" ht="18" customHeight="1" x14ac:dyDescent="0.3"/>
    <row r="421" ht="18" customHeight="1" x14ac:dyDescent="0.3"/>
    <row r="422" ht="18" customHeight="1" x14ac:dyDescent="0.3"/>
    <row r="423" ht="18" customHeight="1" x14ac:dyDescent="0.3"/>
    <row r="424" ht="18" customHeight="1" x14ac:dyDescent="0.3"/>
    <row r="425" ht="18" customHeight="1" x14ac:dyDescent="0.3"/>
    <row r="426" ht="18" customHeight="1" x14ac:dyDescent="0.3"/>
    <row r="427" ht="18" customHeight="1" x14ac:dyDescent="0.3"/>
    <row r="428" ht="18" customHeight="1" x14ac:dyDescent="0.3"/>
    <row r="429" ht="18" customHeight="1" x14ac:dyDescent="0.3"/>
    <row r="430" ht="18" customHeight="1" x14ac:dyDescent="0.3"/>
    <row r="431" ht="18" customHeight="1" x14ac:dyDescent="0.3"/>
    <row r="432" ht="18" customHeight="1" x14ac:dyDescent="0.3"/>
    <row r="433" ht="18" customHeight="1" x14ac:dyDescent="0.3"/>
    <row r="434" ht="18" customHeight="1" x14ac:dyDescent="0.3"/>
    <row r="435" ht="18" customHeight="1" x14ac:dyDescent="0.3"/>
    <row r="436" ht="18" customHeight="1" x14ac:dyDescent="0.3"/>
    <row r="437" ht="18" customHeight="1" x14ac:dyDescent="0.3"/>
    <row r="438" ht="18" customHeight="1" x14ac:dyDescent="0.3"/>
    <row r="439" ht="18" customHeight="1" x14ac:dyDescent="0.3"/>
    <row r="440" ht="18" customHeight="1" x14ac:dyDescent="0.3"/>
    <row r="441" ht="18" customHeight="1" x14ac:dyDescent="0.3"/>
    <row r="442" ht="18" customHeight="1" x14ac:dyDescent="0.3"/>
    <row r="443" ht="18" customHeight="1" x14ac:dyDescent="0.3"/>
    <row r="444" ht="18" customHeight="1" x14ac:dyDescent="0.3"/>
    <row r="445" ht="18" customHeight="1" x14ac:dyDescent="0.3"/>
    <row r="446" ht="18" customHeight="1" x14ac:dyDescent="0.3"/>
    <row r="447" ht="18" customHeight="1" x14ac:dyDescent="0.3"/>
    <row r="448" ht="18" customHeight="1" x14ac:dyDescent="0.3"/>
    <row r="449" ht="18" customHeight="1" x14ac:dyDescent="0.3"/>
    <row r="450" ht="18" customHeight="1" x14ac:dyDescent="0.3"/>
    <row r="451" ht="18" customHeight="1" x14ac:dyDescent="0.3"/>
    <row r="452" ht="18" customHeight="1" x14ac:dyDescent="0.3"/>
    <row r="453" ht="18" customHeight="1" x14ac:dyDescent="0.3"/>
    <row r="454" ht="18" customHeight="1" x14ac:dyDescent="0.3"/>
    <row r="455" ht="18" customHeight="1" x14ac:dyDescent="0.3"/>
    <row r="456" ht="18" customHeight="1" x14ac:dyDescent="0.3"/>
    <row r="457" ht="18" customHeight="1" x14ac:dyDescent="0.3"/>
    <row r="458" ht="18" customHeight="1" x14ac:dyDescent="0.3"/>
    <row r="459" ht="18" customHeight="1" x14ac:dyDescent="0.3"/>
    <row r="460" ht="18" customHeight="1" x14ac:dyDescent="0.3"/>
    <row r="461" ht="18" customHeight="1" x14ac:dyDescent="0.3"/>
    <row r="462" ht="18" customHeight="1" x14ac:dyDescent="0.3"/>
    <row r="463" ht="18" customHeight="1" x14ac:dyDescent="0.3"/>
    <row r="464" ht="18" customHeight="1" x14ac:dyDescent="0.3"/>
    <row r="465" ht="18" customHeight="1" x14ac:dyDescent="0.3"/>
    <row r="466" ht="18" customHeight="1" x14ac:dyDescent="0.3"/>
    <row r="467" ht="18" customHeight="1" x14ac:dyDescent="0.3"/>
    <row r="468" ht="18" customHeight="1" x14ac:dyDescent="0.3"/>
    <row r="469" ht="18" customHeight="1" x14ac:dyDescent="0.3"/>
    <row r="470" ht="18" customHeight="1" x14ac:dyDescent="0.3"/>
    <row r="471" ht="18" customHeight="1" x14ac:dyDescent="0.3"/>
    <row r="472" ht="18" customHeight="1" x14ac:dyDescent="0.3"/>
    <row r="473" ht="18" customHeight="1" x14ac:dyDescent="0.3"/>
    <row r="474" ht="18" customHeight="1" x14ac:dyDescent="0.3"/>
    <row r="475" ht="18" customHeight="1" x14ac:dyDescent="0.3"/>
    <row r="476" ht="18" customHeight="1" x14ac:dyDescent="0.3"/>
    <row r="477" ht="18" customHeight="1" x14ac:dyDescent="0.3"/>
    <row r="478" ht="18" customHeight="1" x14ac:dyDescent="0.3"/>
    <row r="479" ht="18" customHeight="1" x14ac:dyDescent="0.3"/>
    <row r="480" ht="18" customHeight="1" x14ac:dyDescent="0.3"/>
    <row r="481" ht="18" customHeight="1" x14ac:dyDescent="0.3"/>
    <row r="482" ht="18" customHeight="1" x14ac:dyDescent="0.3"/>
    <row r="483" ht="18" customHeight="1" x14ac:dyDescent="0.3"/>
    <row r="484" ht="18" customHeight="1" x14ac:dyDescent="0.3"/>
    <row r="485" ht="18" customHeight="1" x14ac:dyDescent="0.3"/>
    <row r="486" ht="18" customHeight="1" x14ac:dyDescent="0.3"/>
    <row r="487" ht="18" customHeight="1" x14ac:dyDescent="0.3"/>
    <row r="488" ht="18" customHeight="1" x14ac:dyDescent="0.3"/>
    <row r="489" ht="18" customHeight="1" x14ac:dyDescent="0.3"/>
    <row r="490" ht="18" customHeight="1" x14ac:dyDescent="0.3"/>
    <row r="491" ht="18" customHeight="1" x14ac:dyDescent="0.3"/>
    <row r="492" ht="18" customHeight="1" x14ac:dyDescent="0.3"/>
    <row r="493" ht="18" customHeight="1" x14ac:dyDescent="0.3"/>
    <row r="494" ht="18" customHeight="1" x14ac:dyDescent="0.3"/>
    <row r="495" ht="18" customHeight="1" x14ac:dyDescent="0.3"/>
    <row r="496" ht="18" customHeight="1" x14ac:dyDescent="0.3"/>
    <row r="497" ht="18" customHeight="1" x14ac:dyDescent="0.3"/>
    <row r="498" ht="18" customHeight="1" x14ac:dyDescent="0.3"/>
    <row r="499" ht="18" customHeight="1" x14ac:dyDescent="0.3"/>
    <row r="500" ht="18" customHeight="1" x14ac:dyDescent="0.3"/>
    <row r="501" ht="18" customHeight="1" x14ac:dyDescent="0.3"/>
    <row r="502" ht="18" customHeight="1" x14ac:dyDescent="0.3"/>
    <row r="503" ht="18" customHeight="1" x14ac:dyDescent="0.3"/>
    <row r="504" ht="18" customHeight="1" x14ac:dyDescent="0.3"/>
    <row r="505" ht="18" customHeight="1" x14ac:dyDescent="0.3"/>
    <row r="506" ht="18" customHeight="1" x14ac:dyDescent="0.3"/>
    <row r="507" ht="18" customHeight="1" x14ac:dyDescent="0.3"/>
    <row r="508" ht="18" customHeight="1" x14ac:dyDescent="0.3"/>
    <row r="509" ht="18" customHeight="1" x14ac:dyDescent="0.3"/>
    <row r="510" ht="18" customHeight="1" x14ac:dyDescent="0.3"/>
    <row r="511" ht="18" customHeight="1" x14ac:dyDescent="0.3"/>
    <row r="512" ht="18" customHeight="1" x14ac:dyDescent="0.3"/>
    <row r="513" ht="18" customHeight="1" x14ac:dyDescent="0.3"/>
    <row r="514" ht="18" customHeight="1" x14ac:dyDescent="0.3"/>
    <row r="515" ht="18" customHeight="1" x14ac:dyDescent="0.3"/>
    <row r="516" ht="18" customHeight="1" x14ac:dyDescent="0.3"/>
    <row r="517" ht="18" customHeight="1" x14ac:dyDescent="0.3"/>
    <row r="518" ht="18" customHeight="1" x14ac:dyDescent="0.3"/>
    <row r="519" ht="18" customHeight="1" x14ac:dyDescent="0.3"/>
    <row r="520" ht="18" customHeight="1" x14ac:dyDescent="0.3"/>
    <row r="521" ht="18" customHeight="1" x14ac:dyDescent="0.3"/>
    <row r="522" ht="18" customHeight="1" x14ac:dyDescent="0.3"/>
    <row r="523" ht="18" customHeight="1" x14ac:dyDescent="0.3"/>
    <row r="524" ht="18" customHeight="1" x14ac:dyDescent="0.3"/>
    <row r="525" ht="18" customHeight="1" x14ac:dyDescent="0.3"/>
    <row r="526" ht="18" customHeight="1" x14ac:dyDescent="0.3"/>
    <row r="527" ht="18" customHeight="1" x14ac:dyDescent="0.3"/>
    <row r="528" ht="18" customHeight="1" x14ac:dyDescent="0.3"/>
    <row r="529" ht="18" customHeight="1" x14ac:dyDescent="0.3"/>
    <row r="530" ht="18" customHeight="1" x14ac:dyDescent="0.3"/>
    <row r="531" ht="18" customHeight="1" x14ac:dyDescent="0.3"/>
    <row r="532" ht="18" customHeight="1" x14ac:dyDescent="0.3"/>
    <row r="533" ht="18" customHeight="1" x14ac:dyDescent="0.3"/>
    <row r="534" ht="18" customHeight="1" x14ac:dyDescent="0.3"/>
    <row r="535" ht="18" customHeight="1" x14ac:dyDescent="0.3"/>
    <row r="536" ht="18" customHeight="1" x14ac:dyDescent="0.3"/>
    <row r="537" ht="18" customHeight="1" x14ac:dyDescent="0.3"/>
    <row r="538" ht="18" customHeight="1" x14ac:dyDescent="0.3"/>
    <row r="539" ht="18" customHeight="1" x14ac:dyDescent="0.3"/>
    <row r="540" ht="18" customHeight="1" x14ac:dyDescent="0.3"/>
    <row r="541" ht="18" customHeight="1" x14ac:dyDescent="0.3"/>
    <row r="542" ht="18" customHeight="1" x14ac:dyDescent="0.3"/>
    <row r="543" ht="18" customHeight="1" x14ac:dyDescent="0.3"/>
    <row r="544" ht="18" customHeight="1" x14ac:dyDescent="0.3"/>
    <row r="545" ht="18" customHeight="1" x14ac:dyDescent="0.3"/>
    <row r="546" ht="18" customHeight="1" x14ac:dyDescent="0.3"/>
    <row r="547" ht="18" customHeight="1" x14ac:dyDescent="0.3"/>
    <row r="548" ht="18" customHeight="1" x14ac:dyDescent="0.3"/>
    <row r="549" ht="18" customHeight="1" x14ac:dyDescent="0.3"/>
    <row r="550" ht="18" customHeight="1" x14ac:dyDescent="0.3"/>
    <row r="551" ht="18" customHeight="1" x14ac:dyDescent="0.3"/>
    <row r="552" ht="18" customHeight="1" x14ac:dyDescent="0.3"/>
    <row r="553" ht="18" customHeight="1" x14ac:dyDescent="0.3"/>
    <row r="554" ht="18" customHeight="1" x14ac:dyDescent="0.3"/>
    <row r="555" ht="18" customHeight="1" x14ac:dyDescent="0.3"/>
    <row r="556" ht="18" customHeight="1" x14ac:dyDescent="0.3"/>
    <row r="557" ht="18" customHeight="1" x14ac:dyDescent="0.3"/>
    <row r="558" ht="18" customHeight="1" x14ac:dyDescent="0.3"/>
    <row r="559" ht="18" customHeight="1" x14ac:dyDescent="0.3"/>
    <row r="560" ht="18" customHeight="1" x14ac:dyDescent="0.3"/>
    <row r="561" ht="18" customHeight="1" x14ac:dyDescent="0.3"/>
    <row r="562" ht="18" customHeight="1" x14ac:dyDescent="0.3"/>
    <row r="563" ht="18" customHeight="1" x14ac:dyDescent="0.3"/>
    <row r="564" ht="18" customHeight="1" x14ac:dyDescent="0.3"/>
    <row r="565" ht="18" customHeight="1" x14ac:dyDescent="0.3"/>
    <row r="566" ht="18" customHeight="1" x14ac:dyDescent="0.3"/>
    <row r="567" ht="18" customHeight="1" x14ac:dyDescent="0.3"/>
    <row r="568" ht="18" customHeight="1" x14ac:dyDescent="0.3"/>
    <row r="569" ht="18" customHeight="1" x14ac:dyDescent="0.3"/>
    <row r="570" ht="18" customHeight="1" x14ac:dyDescent="0.3"/>
    <row r="571" ht="18" customHeight="1" x14ac:dyDescent="0.3"/>
    <row r="572" ht="18" customHeight="1" x14ac:dyDescent="0.3"/>
    <row r="573" ht="18" customHeight="1" x14ac:dyDescent="0.3"/>
    <row r="574" ht="18" customHeight="1" x14ac:dyDescent="0.3"/>
    <row r="575" ht="18" customHeight="1" x14ac:dyDescent="0.3"/>
    <row r="576" ht="18" customHeight="1" x14ac:dyDescent="0.3"/>
    <row r="577" ht="18" customHeight="1" x14ac:dyDescent="0.3"/>
    <row r="578" ht="18" customHeight="1" x14ac:dyDescent="0.3"/>
    <row r="579" ht="18" customHeight="1" x14ac:dyDescent="0.3"/>
    <row r="580" ht="18" customHeight="1" x14ac:dyDescent="0.3"/>
    <row r="581" ht="18" customHeight="1" x14ac:dyDescent="0.3"/>
    <row r="582" ht="18" customHeight="1" x14ac:dyDescent="0.3"/>
    <row r="583" ht="18" customHeight="1" x14ac:dyDescent="0.3"/>
    <row r="584" ht="18" customHeight="1" x14ac:dyDescent="0.3"/>
    <row r="585" ht="18" customHeight="1" x14ac:dyDescent="0.3"/>
    <row r="586" ht="18" customHeight="1" x14ac:dyDescent="0.3"/>
    <row r="587" ht="18" customHeight="1" x14ac:dyDescent="0.3"/>
    <row r="588" ht="18" customHeight="1" x14ac:dyDescent="0.3"/>
    <row r="589" ht="18" customHeight="1" x14ac:dyDescent="0.3"/>
    <row r="590" ht="18" customHeight="1" x14ac:dyDescent="0.3"/>
    <row r="591" ht="18" customHeight="1" x14ac:dyDescent="0.3"/>
    <row r="592" ht="18" customHeight="1" x14ac:dyDescent="0.3"/>
    <row r="593" ht="18" customHeight="1" x14ac:dyDescent="0.3"/>
    <row r="594" ht="18" customHeight="1" x14ac:dyDescent="0.3"/>
    <row r="595" ht="18" customHeight="1" x14ac:dyDescent="0.3"/>
    <row r="596" ht="18" customHeight="1" x14ac:dyDescent="0.3"/>
    <row r="597" ht="18" customHeight="1" x14ac:dyDescent="0.3"/>
    <row r="598" ht="18" customHeight="1" x14ac:dyDescent="0.3"/>
    <row r="599" ht="18" customHeight="1" x14ac:dyDescent="0.3"/>
    <row r="600" ht="18" customHeight="1" x14ac:dyDescent="0.3"/>
    <row r="601" ht="18" customHeight="1" x14ac:dyDescent="0.3"/>
    <row r="602" ht="18" customHeight="1" x14ac:dyDescent="0.3"/>
    <row r="603" ht="18" customHeight="1" x14ac:dyDescent="0.3"/>
    <row r="604" ht="18" customHeight="1" x14ac:dyDescent="0.3"/>
    <row r="605" ht="18" customHeight="1" x14ac:dyDescent="0.3"/>
    <row r="606" ht="18" customHeight="1" x14ac:dyDescent="0.3"/>
    <row r="607" ht="18" customHeight="1" x14ac:dyDescent="0.3"/>
    <row r="608" ht="18" customHeight="1" x14ac:dyDescent="0.3"/>
    <row r="609" ht="18" customHeight="1" x14ac:dyDescent="0.3"/>
    <row r="610" ht="18" customHeight="1" x14ac:dyDescent="0.3"/>
    <row r="611" ht="18" customHeight="1" x14ac:dyDescent="0.3"/>
    <row r="612" ht="18" customHeight="1" x14ac:dyDescent="0.3"/>
    <row r="613" ht="18" customHeight="1" x14ac:dyDescent="0.3"/>
    <row r="614" ht="18" customHeight="1" x14ac:dyDescent="0.3"/>
    <row r="615" ht="18" customHeight="1" x14ac:dyDescent="0.3"/>
    <row r="616" ht="18" customHeight="1" x14ac:dyDescent="0.3"/>
    <row r="617" ht="18" customHeight="1" x14ac:dyDescent="0.3"/>
    <row r="618" ht="18" customHeight="1" x14ac:dyDescent="0.3"/>
    <row r="619" ht="18" customHeight="1" x14ac:dyDescent="0.3"/>
    <row r="620" ht="18" customHeight="1" x14ac:dyDescent="0.3"/>
    <row r="621" ht="18" customHeight="1" x14ac:dyDescent="0.3"/>
    <row r="622" ht="18" customHeight="1" x14ac:dyDescent="0.3"/>
    <row r="623" ht="18" customHeight="1" x14ac:dyDescent="0.3"/>
    <row r="624" ht="18" customHeight="1" x14ac:dyDescent="0.3"/>
    <row r="625" ht="18" customHeight="1" x14ac:dyDescent="0.3"/>
    <row r="626" ht="18" customHeight="1" x14ac:dyDescent="0.3"/>
    <row r="627" ht="18" customHeight="1" x14ac:dyDescent="0.3"/>
    <row r="628" ht="18" customHeight="1" x14ac:dyDescent="0.3"/>
    <row r="629" ht="18" customHeight="1" x14ac:dyDescent="0.3"/>
    <row r="630" ht="18" customHeight="1" x14ac:dyDescent="0.3"/>
    <row r="631" ht="18" customHeight="1" x14ac:dyDescent="0.3"/>
    <row r="632" ht="18" customHeight="1" x14ac:dyDescent="0.3"/>
    <row r="633" ht="18" customHeight="1" x14ac:dyDescent="0.3"/>
    <row r="634" ht="18" customHeight="1" x14ac:dyDescent="0.3"/>
    <row r="635" ht="18" customHeight="1" x14ac:dyDescent="0.3"/>
    <row r="636" ht="18" customHeight="1" x14ac:dyDescent="0.3"/>
    <row r="637" ht="18" customHeight="1" x14ac:dyDescent="0.3"/>
    <row r="638" ht="18" customHeight="1" x14ac:dyDescent="0.3"/>
    <row r="639" ht="18" customHeight="1" x14ac:dyDescent="0.3"/>
    <row r="640" ht="18" customHeight="1" x14ac:dyDescent="0.3"/>
    <row r="641" ht="18" customHeight="1" x14ac:dyDescent="0.3"/>
    <row r="642" ht="18" customHeight="1" x14ac:dyDescent="0.3"/>
    <row r="643" ht="18" customHeight="1" x14ac:dyDescent="0.3"/>
    <row r="644" ht="18" customHeight="1" x14ac:dyDescent="0.3"/>
    <row r="645" ht="18" customHeight="1" x14ac:dyDescent="0.3"/>
    <row r="646" ht="18" customHeight="1" x14ac:dyDescent="0.3"/>
    <row r="647" ht="18" customHeight="1" x14ac:dyDescent="0.3"/>
    <row r="648" ht="18" customHeight="1" x14ac:dyDescent="0.3"/>
    <row r="649" ht="18" customHeight="1" x14ac:dyDescent="0.3"/>
    <row r="650" ht="18" customHeight="1" x14ac:dyDescent="0.3"/>
    <row r="651" ht="18" customHeight="1" x14ac:dyDescent="0.3"/>
    <row r="652" ht="18" customHeight="1" x14ac:dyDescent="0.3"/>
    <row r="653" ht="18" customHeight="1" x14ac:dyDescent="0.3"/>
    <row r="654" ht="18" customHeight="1" x14ac:dyDescent="0.3"/>
    <row r="655" ht="18" customHeight="1" x14ac:dyDescent="0.3"/>
    <row r="656" ht="18" customHeight="1" x14ac:dyDescent="0.3"/>
    <row r="657" ht="18" customHeight="1" x14ac:dyDescent="0.3"/>
    <row r="658" ht="18" customHeight="1" x14ac:dyDescent="0.3"/>
    <row r="659" ht="18" customHeight="1" x14ac:dyDescent="0.3"/>
    <row r="660" ht="18" customHeight="1" x14ac:dyDescent="0.3"/>
    <row r="661" ht="18" customHeight="1" x14ac:dyDescent="0.3"/>
    <row r="662" ht="18" customHeight="1" x14ac:dyDescent="0.3"/>
    <row r="663" ht="18" customHeight="1" x14ac:dyDescent="0.3"/>
    <row r="664" ht="18" customHeight="1" x14ac:dyDescent="0.3"/>
    <row r="665" ht="18" customHeight="1" x14ac:dyDescent="0.3"/>
    <row r="666" ht="18" customHeight="1" x14ac:dyDescent="0.3"/>
    <row r="667" ht="18" customHeight="1" x14ac:dyDescent="0.3"/>
    <row r="668" ht="18" customHeight="1" x14ac:dyDescent="0.3"/>
    <row r="669" ht="18" customHeight="1" x14ac:dyDescent="0.3"/>
    <row r="670" ht="18" customHeight="1" x14ac:dyDescent="0.3"/>
    <row r="671" ht="18" customHeight="1" x14ac:dyDescent="0.3"/>
    <row r="672" ht="18" customHeight="1" x14ac:dyDescent="0.3"/>
    <row r="673" ht="18" customHeight="1" x14ac:dyDescent="0.3"/>
    <row r="674" ht="18" customHeight="1" x14ac:dyDescent="0.3"/>
    <row r="675" ht="18" customHeight="1" x14ac:dyDescent="0.3"/>
    <row r="676" ht="18" customHeight="1" x14ac:dyDescent="0.3"/>
    <row r="677" ht="18" customHeight="1" x14ac:dyDescent="0.3"/>
    <row r="678" ht="18" customHeight="1" x14ac:dyDescent="0.3"/>
    <row r="679" ht="18" customHeight="1" x14ac:dyDescent="0.3"/>
    <row r="680" ht="18" customHeight="1" x14ac:dyDescent="0.3"/>
    <row r="681" ht="18" customHeight="1" x14ac:dyDescent="0.3"/>
    <row r="682" ht="18" customHeight="1" x14ac:dyDescent="0.3"/>
    <row r="683" ht="18" customHeight="1" x14ac:dyDescent="0.3"/>
    <row r="684" ht="18" customHeight="1" x14ac:dyDescent="0.3"/>
    <row r="685" ht="18" customHeight="1" x14ac:dyDescent="0.3"/>
    <row r="686" ht="18" customHeight="1" x14ac:dyDescent="0.3"/>
    <row r="687" ht="18" customHeight="1" x14ac:dyDescent="0.3"/>
    <row r="688" ht="18" customHeight="1" x14ac:dyDescent="0.3"/>
    <row r="689" ht="18" customHeight="1" x14ac:dyDescent="0.3"/>
    <row r="690" ht="18" customHeight="1" x14ac:dyDescent="0.3"/>
    <row r="691" ht="18" customHeight="1" x14ac:dyDescent="0.3"/>
    <row r="692" ht="18" customHeight="1" x14ac:dyDescent="0.3"/>
    <row r="693" ht="18" customHeight="1" x14ac:dyDescent="0.3"/>
    <row r="694" ht="18" customHeight="1" x14ac:dyDescent="0.3"/>
    <row r="695" ht="18" customHeight="1" x14ac:dyDescent="0.3"/>
    <row r="696" ht="18" customHeight="1" x14ac:dyDescent="0.3"/>
    <row r="697" ht="18" customHeight="1" x14ac:dyDescent="0.3"/>
    <row r="698" ht="18" customHeight="1" x14ac:dyDescent="0.3"/>
    <row r="699" ht="18" customHeight="1" x14ac:dyDescent="0.3"/>
    <row r="700" ht="18" customHeight="1" x14ac:dyDescent="0.3"/>
    <row r="701" ht="18" customHeight="1" x14ac:dyDescent="0.3"/>
    <row r="702" ht="18" customHeight="1" x14ac:dyDescent="0.3"/>
    <row r="703" ht="18" customHeight="1" x14ac:dyDescent="0.3"/>
    <row r="704" ht="18" customHeight="1" x14ac:dyDescent="0.3"/>
    <row r="705" ht="18" customHeight="1" x14ac:dyDescent="0.3"/>
    <row r="706" ht="18" customHeight="1" x14ac:dyDescent="0.3"/>
    <row r="707" ht="18" customHeight="1" x14ac:dyDescent="0.3"/>
    <row r="708" ht="18" customHeight="1" x14ac:dyDescent="0.3"/>
    <row r="709" ht="18" customHeight="1" x14ac:dyDescent="0.3"/>
    <row r="710" ht="18" customHeight="1" x14ac:dyDescent="0.3"/>
    <row r="711" ht="18" customHeight="1" x14ac:dyDescent="0.3"/>
    <row r="712" ht="18" customHeight="1" x14ac:dyDescent="0.3"/>
    <row r="713" ht="18" customHeight="1" x14ac:dyDescent="0.3"/>
    <row r="714" ht="18" customHeight="1" x14ac:dyDescent="0.3"/>
    <row r="715" ht="18" customHeight="1" x14ac:dyDescent="0.3"/>
    <row r="716" ht="18" customHeight="1" x14ac:dyDescent="0.3"/>
    <row r="717" ht="18" customHeight="1" x14ac:dyDescent="0.3"/>
    <row r="718" ht="18" customHeight="1" x14ac:dyDescent="0.3"/>
    <row r="719" ht="18" customHeight="1" x14ac:dyDescent="0.3"/>
    <row r="720" ht="18" customHeight="1" x14ac:dyDescent="0.3"/>
    <row r="721" ht="18" customHeight="1" x14ac:dyDescent="0.3"/>
    <row r="722" ht="18" customHeight="1" x14ac:dyDescent="0.3"/>
    <row r="723" ht="18" customHeight="1" x14ac:dyDescent="0.3"/>
    <row r="724" ht="18" customHeight="1" x14ac:dyDescent="0.3"/>
    <row r="725" ht="18" customHeight="1" x14ac:dyDescent="0.3"/>
    <row r="726" ht="18" customHeight="1" x14ac:dyDescent="0.3"/>
    <row r="727" ht="18" customHeight="1" x14ac:dyDescent="0.3"/>
    <row r="728" ht="18" customHeight="1" x14ac:dyDescent="0.3"/>
    <row r="729" ht="18" customHeight="1" x14ac:dyDescent="0.3"/>
    <row r="730" ht="18" customHeight="1" x14ac:dyDescent="0.3"/>
    <row r="731" ht="18" customHeight="1" x14ac:dyDescent="0.3"/>
    <row r="732" ht="18" customHeight="1" x14ac:dyDescent="0.3"/>
    <row r="733" ht="18" customHeight="1" x14ac:dyDescent="0.3"/>
    <row r="734" ht="18" customHeight="1" x14ac:dyDescent="0.3"/>
    <row r="735" ht="18" customHeight="1" x14ac:dyDescent="0.3"/>
    <row r="736" ht="18" customHeight="1" x14ac:dyDescent="0.3"/>
    <row r="737" ht="18" customHeight="1" x14ac:dyDescent="0.3"/>
    <row r="738" ht="18" customHeight="1" x14ac:dyDescent="0.3"/>
    <row r="739" ht="18" customHeight="1" x14ac:dyDescent="0.3"/>
    <row r="740" ht="18" customHeight="1" x14ac:dyDescent="0.3"/>
    <row r="741" ht="18" customHeight="1" x14ac:dyDescent="0.3"/>
    <row r="742" ht="18" customHeight="1" x14ac:dyDescent="0.3"/>
    <row r="743" ht="18" customHeight="1" x14ac:dyDescent="0.3"/>
    <row r="744" ht="18" customHeight="1" x14ac:dyDescent="0.3"/>
    <row r="745" ht="18" customHeight="1" x14ac:dyDescent="0.3"/>
    <row r="746" ht="18" customHeight="1" x14ac:dyDescent="0.3"/>
    <row r="747" ht="18" customHeight="1" x14ac:dyDescent="0.3"/>
    <row r="748" ht="18" customHeight="1" x14ac:dyDescent="0.3"/>
    <row r="749" ht="18" customHeight="1" x14ac:dyDescent="0.3"/>
    <row r="750" ht="18" customHeight="1" x14ac:dyDescent="0.3"/>
    <row r="751" ht="18" customHeight="1" x14ac:dyDescent="0.3"/>
    <row r="752" ht="18" customHeight="1" x14ac:dyDescent="0.3"/>
    <row r="753" ht="18" customHeight="1" x14ac:dyDescent="0.3"/>
    <row r="754" ht="18" customHeight="1" x14ac:dyDescent="0.3"/>
    <row r="755" ht="18" customHeight="1" x14ac:dyDescent="0.3"/>
    <row r="756" ht="18" customHeight="1" x14ac:dyDescent="0.3"/>
    <row r="757" ht="18" customHeight="1" x14ac:dyDescent="0.3"/>
    <row r="758" ht="18" customHeight="1" x14ac:dyDescent="0.3"/>
    <row r="759" ht="18" customHeight="1" x14ac:dyDescent="0.3"/>
    <row r="760" ht="18" customHeight="1" x14ac:dyDescent="0.3"/>
    <row r="761" ht="18" customHeight="1" x14ac:dyDescent="0.3"/>
    <row r="762" ht="18" customHeight="1" x14ac:dyDescent="0.3"/>
    <row r="763" ht="18" customHeight="1" x14ac:dyDescent="0.3"/>
    <row r="764" ht="18" customHeight="1" x14ac:dyDescent="0.3"/>
    <row r="765" ht="18" customHeight="1" x14ac:dyDescent="0.3"/>
    <row r="766" ht="18" customHeight="1" x14ac:dyDescent="0.3"/>
    <row r="767" ht="18" customHeight="1" x14ac:dyDescent="0.3"/>
    <row r="768" ht="18" customHeight="1" x14ac:dyDescent="0.3"/>
    <row r="769" ht="18" customHeight="1" x14ac:dyDescent="0.3"/>
    <row r="770" ht="18" customHeight="1" x14ac:dyDescent="0.3"/>
    <row r="771" ht="18" customHeight="1" x14ac:dyDescent="0.3"/>
    <row r="772" ht="18" customHeight="1" x14ac:dyDescent="0.3"/>
    <row r="773" ht="18" customHeight="1" x14ac:dyDescent="0.3"/>
    <row r="774" ht="18" customHeight="1" x14ac:dyDescent="0.3"/>
    <row r="775" ht="18" customHeight="1" x14ac:dyDescent="0.3"/>
    <row r="776" ht="18" customHeight="1" x14ac:dyDescent="0.3"/>
    <row r="777" ht="18" customHeight="1" x14ac:dyDescent="0.3"/>
    <row r="778" ht="18" customHeight="1" x14ac:dyDescent="0.3"/>
    <row r="779" ht="18" customHeight="1" x14ac:dyDescent="0.3"/>
    <row r="780" ht="18" customHeight="1" x14ac:dyDescent="0.3"/>
    <row r="781" ht="18" customHeight="1" x14ac:dyDescent="0.3"/>
    <row r="782" ht="18" customHeight="1" x14ac:dyDescent="0.3"/>
    <row r="783" ht="18" customHeight="1" x14ac:dyDescent="0.3"/>
    <row r="784" ht="18" customHeight="1" x14ac:dyDescent="0.3"/>
    <row r="785" ht="18" customHeight="1" x14ac:dyDescent="0.3"/>
    <row r="786" ht="18" customHeight="1" x14ac:dyDescent="0.3"/>
    <row r="787" ht="18" customHeight="1" x14ac:dyDescent="0.3"/>
    <row r="788" ht="18" customHeight="1" x14ac:dyDescent="0.3"/>
    <row r="789" ht="18" customHeight="1" x14ac:dyDescent="0.3"/>
    <row r="790" ht="18" customHeight="1" x14ac:dyDescent="0.3"/>
    <row r="791" ht="18" customHeight="1" x14ac:dyDescent="0.3"/>
    <row r="792" ht="18" customHeight="1" x14ac:dyDescent="0.3"/>
    <row r="793" ht="18" customHeight="1" x14ac:dyDescent="0.3"/>
    <row r="794" ht="18" customHeight="1" x14ac:dyDescent="0.3"/>
    <row r="795" ht="18" customHeight="1" x14ac:dyDescent="0.3"/>
    <row r="796" ht="18" customHeight="1" x14ac:dyDescent="0.3"/>
    <row r="797" ht="18" customHeight="1" x14ac:dyDescent="0.3"/>
    <row r="798" ht="18" customHeight="1" x14ac:dyDescent="0.3"/>
    <row r="799" ht="18" customHeight="1" x14ac:dyDescent="0.3"/>
    <row r="800" ht="18" customHeight="1" x14ac:dyDescent="0.3"/>
    <row r="801" ht="18" customHeight="1" x14ac:dyDescent="0.3"/>
    <row r="802" ht="18" customHeight="1" x14ac:dyDescent="0.3"/>
    <row r="803" ht="18" customHeight="1" x14ac:dyDescent="0.3"/>
    <row r="804" ht="18" customHeight="1" x14ac:dyDescent="0.3"/>
    <row r="805" ht="18" customHeight="1" x14ac:dyDescent="0.3"/>
    <row r="806" ht="18" customHeight="1" x14ac:dyDescent="0.3"/>
    <row r="807" ht="18" customHeight="1" x14ac:dyDescent="0.3"/>
    <row r="808" ht="18" customHeight="1" x14ac:dyDescent="0.3"/>
    <row r="809" ht="18" customHeight="1" x14ac:dyDescent="0.3"/>
    <row r="810" ht="18" customHeight="1" x14ac:dyDescent="0.3"/>
    <row r="811" ht="18" customHeight="1" x14ac:dyDescent="0.3"/>
    <row r="812" ht="18" customHeight="1" x14ac:dyDescent="0.3"/>
    <row r="813" ht="18" customHeight="1" x14ac:dyDescent="0.3"/>
    <row r="814" ht="18" customHeight="1" x14ac:dyDescent="0.3"/>
    <row r="815" ht="18" customHeight="1" x14ac:dyDescent="0.3"/>
    <row r="816" ht="18" customHeight="1" x14ac:dyDescent="0.3"/>
    <row r="817" ht="18" customHeight="1" x14ac:dyDescent="0.3"/>
    <row r="818" ht="18" customHeight="1" x14ac:dyDescent="0.3"/>
    <row r="819" ht="18" customHeight="1" x14ac:dyDescent="0.3"/>
    <row r="820" ht="18" customHeight="1" x14ac:dyDescent="0.3"/>
    <row r="821" ht="18" customHeight="1" x14ac:dyDescent="0.3"/>
    <row r="822" ht="18" customHeight="1" x14ac:dyDescent="0.3"/>
    <row r="823" ht="18" customHeight="1" x14ac:dyDescent="0.3"/>
    <row r="824" ht="18" customHeight="1" x14ac:dyDescent="0.3"/>
    <row r="825" ht="18" customHeight="1" x14ac:dyDescent="0.3"/>
    <row r="826" ht="18" customHeight="1" x14ac:dyDescent="0.3"/>
    <row r="827" ht="18" customHeight="1" x14ac:dyDescent="0.3"/>
    <row r="828" ht="18" customHeight="1" x14ac:dyDescent="0.3"/>
    <row r="829" ht="18" customHeight="1" x14ac:dyDescent="0.3"/>
    <row r="830" ht="18" customHeight="1" x14ac:dyDescent="0.3"/>
    <row r="831" ht="18" customHeight="1" x14ac:dyDescent="0.3"/>
    <row r="832" ht="18" customHeight="1" x14ac:dyDescent="0.3"/>
    <row r="833" ht="18" customHeight="1" x14ac:dyDescent="0.3"/>
    <row r="834" ht="18" customHeight="1" x14ac:dyDescent="0.3"/>
    <row r="835" ht="18" customHeight="1" x14ac:dyDescent="0.3"/>
    <row r="836" ht="18" customHeight="1" x14ac:dyDescent="0.3"/>
    <row r="837" ht="18" customHeight="1" x14ac:dyDescent="0.3"/>
    <row r="838" ht="18" customHeight="1" x14ac:dyDescent="0.3"/>
    <row r="839" ht="18" customHeight="1" x14ac:dyDescent="0.3"/>
    <row r="840" ht="18" customHeight="1" x14ac:dyDescent="0.3"/>
    <row r="841" ht="18" customHeight="1" x14ac:dyDescent="0.3"/>
    <row r="842" ht="18" customHeight="1" x14ac:dyDescent="0.3"/>
    <row r="843" ht="18" customHeight="1" x14ac:dyDescent="0.3"/>
    <row r="844" ht="18" customHeight="1" x14ac:dyDescent="0.3"/>
    <row r="845" ht="18" customHeight="1" x14ac:dyDescent="0.3"/>
    <row r="846" ht="18" customHeight="1" x14ac:dyDescent="0.3"/>
    <row r="847" ht="18" customHeight="1" x14ac:dyDescent="0.3"/>
    <row r="848" ht="18" customHeight="1" x14ac:dyDescent="0.3"/>
    <row r="849" ht="18" customHeight="1" x14ac:dyDescent="0.3"/>
    <row r="850" ht="18" customHeight="1" x14ac:dyDescent="0.3"/>
    <row r="851" ht="18" customHeight="1" x14ac:dyDescent="0.3"/>
    <row r="852" ht="18" customHeight="1" x14ac:dyDescent="0.3"/>
    <row r="853" ht="18" customHeight="1" x14ac:dyDescent="0.3"/>
    <row r="854" ht="18" customHeight="1" x14ac:dyDescent="0.3"/>
    <row r="855" ht="18" customHeight="1" x14ac:dyDescent="0.3"/>
    <row r="856" ht="18" customHeight="1" x14ac:dyDescent="0.3"/>
    <row r="857" ht="18" customHeight="1" x14ac:dyDescent="0.3"/>
    <row r="858" ht="18" customHeight="1" x14ac:dyDescent="0.3"/>
    <row r="859" ht="18" customHeight="1" x14ac:dyDescent="0.3"/>
    <row r="860" ht="18" customHeight="1" x14ac:dyDescent="0.3"/>
    <row r="861" ht="18" customHeight="1" x14ac:dyDescent="0.3"/>
    <row r="862" ht="18" customHeight="1" x14ac:dyDescent="0.3"/>
    <row r="863" ht="18" customHeight="1" x14ac:dyDescent="0.3"/>
    <row r="864" ht="18" customHeight="1" x14ac:dyDescent="0.3"/>
    <row r="865" ht="18" customHeight="1" x14ac:dyDescent="0.3"/>
    <row r="866" ht="18" customHeight="1" x14ac:dyDescent="0.3"/>
    <row r="867" ht="18" customHeight="1" x14ac:dyDescent="0.3"/>
    <row r="868" ht="18" customHeight="1" x14ac:dyDescent="0.3"/>
    <row r="869" ht="18" customHeight="1" x14ac:dyDescent="0.3"/>
    <row r="870" ht="18" customHeight="1" x14ac:dyDescent="0.3"/>
    <row r="871" ht="18" customHeight="1" x14ac:dyDescent="0.3"/>
    <row r="872" ht="18" customHeight="1" x14ac:dyDescent="0.3"/>
    <row r="873" ht="18" customHeight="1" x14ac:dyDescent="0.3"/>
    <row r="874" ht="18" customHeight="1" x14ac:dyDescent="0.3"/>
    <row r="875" ht="18" customHeight="1" x14ac:dyDescent="0.3"/>
    <row r="876" ht="18" customHeight="1" x14ac:dyDescent="0.3"/>
    <row r="877" ht="18" customHeight="1" x14ac:dyDescent="0.3"/>
    <row r="878" ht="18" customHeight="1" x14ac:dyDescent="0.3"/>
    <row r="879" ht="18" customHeight="1" x14ac:dyDescent="0.3"/>
    <row r="880" ht="18" customHeight="1" x14ac:dyDescent="0.3"/>
    <row r="881" ht="18" customHeight="1" x14ac:dyDescent="0.3"/>
    <row r="882" ht="18" customHeight="1" x14ac:dyDescent="0.3"/>
    <row r="883" ht="18" customHeight="1" x14ac:dyDescent="0.3"/>
    <row r="884" ht="18" customHeight="1" x14ac:dyDescent="0.3"/>
    <row r="885" ht="18" customHeight="1" x14ac:dyDescent="0.3"/>
    <row r="886" ht="18" customHeight="1" x14ac:dyDescent="0.3"/>
    <row r="887" ht="18" customHeight="1" x14ac:dyDescent="0.3"/>
    <row r="888" ht="18" customHeight="1" x14ac:dyDescent="0.3"/>
    <row r="889" ht="18" customHeight="1" x14ac:dyDescent="0.3"/>
    <row r="890" ht="18" customHeight="1" x14ac:dyDescent="0.3"/>
    <row r="891" ht="18" customHeight="1" x14ac:dyDescent="0.3"/>
    <row r="892" ht="18" customHeight="1" x14ac:dyDescent="0.3"/>
    <row r="893" ht="18" customHeight="1" x14ac:dyDescent="0.3"/>
    <row r="894" ht="18" customHeight="1" x14ac:dyDescent="0.3"/>
    <row r="895" ht="18" customHeight="1" x14ac:dyDescent="0.3"/>
    <row r="896" ht="18" customHeight="1" x14ac:dyDescent="0.3"/>
    <row r="897" ht="18" customHeight="1" x14ac:dyDescent="0.3"/>
    <row r="898" ht="18" customHeight="1" x14ac:dyDescent="0.3"/>
    <row r="899" ht="18" customHeight="1" x14ac:dyDescent="0.3"/>
    <row r="900" ht="18" customHeight="1" x14ac:dyDescent="0.3"/>
    <row r="901" ht="18" customHeight="1" x14ac:dyDescent="0.3"/>
    <row r="902" ht="18" customHeight="1" x14ac:dyDescent="0.3"/>
    <row r="903" ht="18" customHeight="1" x14ac:dyDescent="0.3"/>
    <row r="904" ht="18" customHeight="1" x14ac:dyDescent="0.3"/>
    <row r="905" ht="18" customHeight="1" x14ac:dyDescent="0.3"/>
    <row r="906" ht="18" customHeight="1" x14ac:dyDescent="0.3"/>
    <row r="907" ht="18" customHeight="1" x14ac:dyDescent="0.3"/>
    <row r="908" ht="18" customHeight="1" x14ac:dyDescent="0.3"/>
    <row r="909" ht="18" customHeight="1" x14ac:dyDescent="0.3"/>
    <row r="910" ht="18" customHeight="1" x14ac:dyDescent="0.3"/>
    <row r="911" ht="18" customHeight="1" x14ac:dyDescent="0.3"/>
    <row r="912" ht="18" customHeight="1" x14ac:dyDescent="0.3"/>
    <row r="913" ht="18" customHeight="1" x14ac:dyDescent="0.3"/>
    <row r="914" ht="18" customHeight="1" x14ac:dyDescent="0.3"/>
    <row r="915" ht="18" customHeight="1" x14ac:dyDescent="0.3"/>
    <row r="916" ht="18" customHeight="1" x14ac:dyDescent="0.3"/>
    <row r="917" ht="18" customHeight="1" x14ac:dyDescent="0.3"/>
    <row r="918" ht="18" customHeight="1" x14ac:dyDescent="0.3"/>
    <row r="919" ht="18" customHeight="1" x14ac:dyDescent="0.3"/>
    <row r="920" ht="18" customHeight="1" x14ac:dyDescent="0.3"/>
    <row r="921" ht="18" customHeight="1" x14ac:dyDescent="0.3"/>
    <row r="922" ht="18" customHeight="1" x14ac:dyDescent="0.3"/>
    <row r="923" ht="18" customHeight="1" x14ac:dyDescent="0.3"/>
    <row r="924" ht="18" customHeight="1" x14ac:dyDescent="0.3"/>
    <row r="925" ht="18" customHeight="1" x14ac:dyDescent="0.3"/>
    <row r="926" ht="18" customHeight="1" x14ac:dyDescent="0.3"/>
    <row r="927" ht="18" customHeight="1" x14ac:dyDescent="0.3"/>
    <row r="928" ht="18" customHeight="1" x14ac:dyDescent="0.3"/>
    <row r="929" ht="18" customHeight="1" x14ac:dyDescent="0.3"/>
    <row r="930" ht="18" customHeight="1" x14ac:dyDescent="0.3"/>
    <row r="931" ht="18" customHeight="1" x14ac:dyDescent="0.3"/>
    <row r="932" ht="18" customHeight="1" x14ac:dyDescent="0.3"/>
    <row r="933" ht="18" customHeight="1" x14ac:dyDescent="0.3"/>
    <row r="934" ht="18" customHeight="1" x14ac:dyDescent="0.3"/>
    <row r="935" ht="18" customHeight="1" x14ac:dyDescent="0.3"/>
    <row r="936" ht="18" customHeight="1" x14ac:dyDescent="0.3"/>
    <row r="937" ht="18" customHeight="1" x14ac:dyDescent="0.3"/>
    <row r="938" ht="18" customHeight="1" x14ac:dyDescent="0.3"/>
    <row r="939" ht="18" customHeight="1" x14ac:dyDescent="0.3"/>
    <row r="940" ht="18" customHeight="1" x14ac:dyDescent="0.3"/>
    <row r="941" ht="18" customHeight="1" x14ac:dyDescent="0.3"/>
    <row r="942" ht="18" customHeight="1" x14ac:dyDescent="0.3"/>
    <row r="943" ht="18" customHeight="1" x14ac:dyDescent="0.3"/>
    <row r="944" ht="18" customHeight="1" x14ac:dyDescent="0.3"/>
    <row r="945" ht="18" customHeight="1" x14ac:dyDescent="0.3"/>
    <row r="946" ht="18" customHeight="1" x14ac:dyDescent="0.3"/>
    <row r="947" ht="18" customHeight="1" x14ac:dyDescent="0.3"/>
    <row r="948" ht="18" customHeight="1" x14ac:dyDescent="0.3"/>
    <row r="949" ht="18" customHeight="1" x14ac:dyDescent="0.3"/>
    <row r="950" ht="18" customHeight="1" x14ac:dyDescent="0.3"/>
    <row r="951" ht="18" customHeight="1" x14ac:dyDescent="0.3"/>
    <row r="952" ht="18" customHeight="1" x14ac:dyDescent="0.3"/>
    <row r="953" ht="18" customHeight="1" x14ac:dyDescent="0.3"/>
    <row r="954" ht="18" customHeight="1" x14ac:dyDescent="0.3"/>
    <row r="955" ht="18" customHeight="1" x14ac:dyDescent="0.3"/>
    <row r="956" ht="18" customHeight="1" x14ac:dyDescent="0.3"/>
    <row r="957" ht="18" customHeight="1" x14ac:dyDescent="0.3"/>
    <row r="958" ht="18" customHeight="1" x14ac:dyDescent="0.3"/>
    <row r="959" ht="18" customHeight="1" x14ac:dyDescent="0.3"/>
    <row r="960" ht="18" customHeight="1" x14ac:dyDescent="0.3"/>
    <row r="961" ht="18" customHeight="1" x14ac:dyDescent="0.3"/>
    <row r="962" ht="18" customHeight="1" x14ac:dyDescent="0.3"/>
    <row r="963" ht="18" customHeight="1" x14ac:dyDescent="0.3"/>
    <row r="964" ht="18" customHeight="1" x14ac:dyDescent="0.3"/>
    <row r="965" ht="18" customHeight="1" x14ac:dyDescent="0.3"/>
    <row r="966" ht="18" customHeight="1" x14ac:dyDescent="0.3"/>
    <row r="967" ht="18" customHeight="1" x14ac:dyDescent="0.3"/>
    <row r="968" ht="18" customHeight="1" x14ac:dyDescent="0.3"/>
    <row r="969" ht="18" customHeight="1" x14ac:dyDescent="0.3"/>
    <row r="970" ht="18" customHeight="1" x14ac:dyDescent="0.3"/>
    <row r="971" ht="18" customHeight="1" x14ac:dyDescent="0.3"/>
    <row r="972" ht="18" customHeight="1" x14ac:dyDescent="0.3"/>
    <row r="973" ht="18" customHeight="1" x14ac:dyDescent="0.3"/>
    <row r="974" ht="18" customHeight="1" x14ac:dyDescent="0.3"/>
    <row r="975" ht="18" customHeight="1" x14ac:dyDescent="0.3"/>
    <row r="976" ht="18" customHeight="1" x14ac:dyDescent="0.3"/>
    <row r="977" ht="18" customHeight="1" x14ac:dyDescent="0.3"/>
    <row r="978" ht="18" customHeight="1" x14ac:dyDescent="0.3"/>
    <row r="979" ht="18" customHeight="1" x14ac:dyDescent="0.3"/>
    <row r="980" ht="18" customHeight="1" x14ac:dyDescent="0.3"/>
    <row r="981" ht="18" customHeight="1" x14ac:dyDescent="0.3"/>
    <row r="982" ht="18" customHeight="1" x14ac:dyDescent="0.3"/>
    <row r="983" ht="18" customHeight="1" x14ac:dyDescent="0.3"/>
    <row r="984" ht="18" customHeight="1" x14ac:dyDescent="0.3"/>
    <row r="985" ht="18" customHeight="1" x14ac:dyDescent="0.3"/>
    <row r="986" ht="18" customHeight="1" x14ac:dyDescent="0.3"/>
    <row r="987" ht="18" customHeight="1" x14ac:dyDescent="0.3"/>
    <row r="988" ht="18" customHeight="1" x14ac:dyDescent="0.3"/>
    <row r="989" ht="18" customHeight="1" x14ac:dyDescent="0.3"/>
    <row r="990" ht="18" customHeight="1" x14ac:dyDescent="0.3"/>
    <row r="991" ht="18" customHeight="1" x14ac:dyDescent="0.3"/>
    <row r="992" ht="18" customHeight="1" x14ac:dyDescent="0.3"/>
    <row r="993" ht="18" customHeight="1" x14ac:dyDescent="0.3"/>
    <row r="994" ht="18" customHeight="1" x14ac:dyDescent="0.3"/>
    <row r="995" ht="18" customHeight="1" x14ac:dyDescent="0.3"/>
    <row r="996" ht="18" customHeight="1" x14ac:dyDescent="0.3"/>
    <row r="997" ht="18" customHeight="1" x14ac:dyDescent="0.3"/>
    <row r="998" ht="18" customHeight="1" x14ac:dyDescent="0.3"/>
    <row r="999" ht="18" customHeight="1" x14ac:dyDescent="0.3"/>
    <row r="1000" ht="18" customHeight="1" x14ac:dyDescent="0.3"/>
    <row r="1001" ht="18" customHeight="1" x14ac:dyDescent="0.3"/>
    <row r="1002" ht="18" customHeight="1" x14ac:dyDescent="0.3"/>
    <row r="1003" ht="18" customHeight="1" x14ac:dyDescent="0.3"/>
    <row r="1004" ht="18" customHeight="1" x14ac:dyDescent="0.3"/>
    <row r="1005" ht="18" customHeight="1" x14ac:dyDescent="0.3"/>
    <row r="1006" ht="18" customHeight="1" x14ac:dyDescent="0.3"/>
    <row r="1007" ht="18" customHeight="1" x14ac:dyDescent="0.3"/>
    <row r="1008" ht="18" customHeight="1" x14ac:dyDescent="0.3"/>
    <row r="1009" ht="18" customHeight="1" x14ac:dyDescent="0.3"/>
    <row r="1010" ht="18" customHeight="1" x14ac:dyDescent="0.3"/>
    <row r="1011" ht="18" customHeight="1" x14ac:dyDescent="0.3"/>
    <row r="1012" ht="18" customHeight="1" x14ac:dyDescent="0.3"/>
    <row r="1013" ht="18" customHeight="1" x14ac:dyDescent="0.3"/>
    <row r="1014" ht="18" customHeight="1" x14ac:dyDescent="0.3"/>
    <row r="1015" ht="18" customHeight="1" x14ac:dyDescent="0.3"/>
    <row r="1016" ht="18" customHeight="1" x14ac:dyDescent="0.3"/>
    <row r="1017" ht="18" customHeight="1" x14ac:dyDescent="0.3"/>
    <row r="1018" ht="18" customHeight="1" x14ac:dyDescent="0.3"/>
    <row r="1019" ht="18" customHeight="1" x14ac:dyDescent="0.3"/>
    <row r="1020" ht="18" customHeight="1" x14ac:dyDescent="0.3"/>
    <row r="1021" ht="18" customHeight="1" x14ac:dyDescent="0.3"/>
    <row r="1022" ht="18" customHeight="1" x14ac:dyDescent="0.3"/>
    <row r="1023" ht="18" customHeight="1" x14ac:dyDescent="0.3"/>
    <row r="1024" ht="18" customHeight="1" x14ac:dyDescent="0.3"/>
    <row r="1025" ht="18" customHeight="1" x14ac:dyDescent="0.3"/>
    <row r="1026" ht="18" customHeight="1" x14ac:dyDescent="0.3"/>
    <row r="1027" ht="18" customHeight="1" x14ac:dyDescent="0.3"/>
    <row r="1028" ht="18" customHeight="1" x14ac:dyDescent="0.3"/>
    <row r="1029" ht="18" customHeight="1" x14ac:dyDescent="0.3"/>
    <row r="1030" ht="18" customHeight="1" x14ac:dyDescent="0.3"/>
    <row r="1031" ht="18" customHeight="1" x14ac:dyDescent="0.3"/>
    <row r="1032" ht="18" customHeight="1" x14ac:dyDescent="0.3"/>
    <row r="1033" ht="18" customHeight="1" x14ac:dyDescent="0.3"/>
    <row r="1034" ht="18" customHeight="1" x14ac:dyDescent="0.3"/>
    <row r="1035" ht="18" customHeight="1" x14ac:dyDescent="0.3"/>
    <row r="1036" ht="18" customHeight="1" x14ac:dyDescent="0.3"/>
    <row r="1037" ht="18" customHeight="1" x14ac:dyDescent="0.3"/>
    <row r="1038" ht="18" customHeight="1" x14ac:dyDescent="0.3"/>
    <row r="1039" ht="18" customHeight="1" x14ac:dyDescent="0.3"/>
    <row r="1040" ht="18" customHeight="1" x14ac:dyDescent="0.3"/>
    <row r="1041" ht="18" customHeight="1" x14ac:dyDescent="0.3"/>
    <row r="1042" ht="18" customHeight="1" x14ac:dyDescent="0.3"/>
    <row r="1043" ht="18" customHeight="1" x14ac:dyDescent="0.3"/>
    <row r="1044" ht="18" customHeight="1" x14ac:dyDescent="0.3"/>
    <row r="1045" ht="18" customHeight="1" x14ac:dyDescent="0.3"/>
    <row r="1046" ht="18" customHeight="1" x14ac:dyDescent="0.3"/>
    <row r="1047" ht="18" customHeight="1" x14ac:dyDescent="0.3"/>
    <row r="1048" ht="18" customHeight="1" x14ac:dyDescent="0.3"/>
    <row r="1049" ht="18" customHeight="1" x14ac:dyDescent="0.3"/>
    <row r="1050" ht="18" customHeight="1" x14ac:dyDescent="0.3"/>
    <row r="1051" ht="18" customHeight="1" x14ac:dyDescent="0.3"/>
    <row r="1052" ht="18" customHeight="1" x14ac:dyDescent="0.3"/>
    <row r="1053" ht="18" customHeight="1" x14ac:dyDescent="0.3"/>
    <row r="1054" ht="18" customHeight="1" x14ac:dyDescent="0.3"/>
    <row r="1055" ht="18" customHeight="1" x14ac:dyDescent="0.3"/>
    <row r="1056" ht="18" customHeight="1" x14ac:dyDescent="0.3"/>
    <row r="1057" ht="18" customHeight="1" x14ac:dyDescent="0.3"/>
    <row r="1058" ht="18" customHeight="1" x14ac:dyDescent="0.3"/>
    <row r="1059" ht="18" customHeight="1" x14ac:dyDescent="0.3"/>
    <row r="1060" ht="18" customHeight="1" x14ac:dyDescent="0.3"/>
    <row r="1061" ht="18" customHeight="1" x14ac:dyDescent="0.3"/>
    <row r="1062" ht="18" customHeight="1" x14ac:dyDescent="0.3"/>
    <row r="1063" ht="18" customHeight="1" x14ac:dyDescent="0.3"/>
    <row r="1064" ht="18" customHeight="1" x14ac:dyDescent="0.3"/>
    <row r="1065" ht="18" customHeight="1" x14ac:dyDescent="0.3"/>
    <row r="1066" ht="18" customHeight="1" x14ac:dyDescent="0.3"/>
    <row r="1067" ht="18" customHeight="1" x14ac:dyDescent="0.3"/>
    <row r="1068" ht="18" customHeight="1" x14ac:dyDescent="0.3"/>
    <row r="1069" ht="18" customHeight="1" x14ac:dyDescent="0.3"/>
    <row r="1070" ht="18" customHeight="1" x14ac:dyDescent="0.3"/>
    <row r="1071" ht="18" customHeight="1" x14ac:dyDescent="0.3"/>
    <row r="1072" ht="18" customHeight="1" x14ac:dyDescent="0.3"/>
    <row r="1073" ht="18" customHeight="1" x14ac:dyDescent="0.3"/>
    <row r="1074" ht="18" customHeight="1" x14ac:dyDescent="0.3"/>
    <row r="1075" ht="18" customHeight="1" x14ac:dyDescent="0.3"/>
    <row r="1076" ht="18" customHeight="1" x14ac:dyDescent="0.3"/>
    <row r="1077" ht="18" customHeight="1" x14ac:dyDescent="0.3"/>
    <row r="1078" ht="18" customHeight="1" x14ac:dyDescent="0.3"/>
    <row r="1079" ht="18" customHeight="1" x14ac:dyDescent="0.3"/>
    <row r="1080" ht="18" customHeight="1" x14ac:dyDescent="0.3"/>
    <row r="1081" ht="18" customHeight="1" x14ac:dyDescent="0.3"/>
    <row r="1082" ht="18" customHeight="1" x14ac:dyDescent="0.3"/>
    <row r="1083" ht="18" customHeight="1" x14ac:dyDescent="0.3"/>
    <row r="1084" ht="18" customHeight="1" x14ac:dyDescent="0.3"/>
    <row r="1085" ht="18" customHeight="1" x14ac:dyDescent="0.3"/>
    <row r="1086" ht="18" customHeight="1" x14ac:dyDescent="0.3"/>
    <row r="1087" ht="18" customHeight="1" x14ac:dyDescent="0.3"/>
    <row r="1088" ht="18" customHeight="1" x14ac:dyDescent="0.3"/>
    <row r="1089" ht="18" customHeight="1" x14ac:dyDescent="0.3"/>
    <row r="1090" ht="18" customHeight="1" x14ac:dyDescent="0.3"/>
    <row r="1091" ht="18" customHeight="1" x14ac:dyDescent="0.3"/>
    <row r="1092" ht="18" customHeight="1" x14ac:dyDescent="0.3"/>
    <row r="1093" ht="18" customHeight="1" x14ac:dyDescent="0.3"/>
    <row r="1094" ht="18" customHeight="1" x14ac:dyDescent="0.3"/>
    <row r="1095" ht="18" customHeight="1" x14ac:dyDescent="0.3"/>
    <row r="1096" ht="18" customHeight="1" x14ac:dyDescent="0.3"/>
    <row r="1097" ht="18" customHeight="1" x14ac:dyDescent="0.3"/>
    <row r="1098" ht="18" customHeight="1" x14ac:dyDescent="0.3"/>
    <row r="1099" ht="18" customHeight="1" x14ac:dyDescent="0.3"/>
    <row r="1100" ht="18" customHeight="1" x14ac:dyDescent="0.3"/>
    <row r="1101" ht="18" customHeight="1" x14ac:dyDescent="0.3"/>
    <row r="1102" ht="18" customHeight="1" x14ac:dyDescent="0.3"/>
    <row r="1103" ht="18" customHeight="1" x14ac:dyDescent="0.3"/>
    <row r="1104" ht="18" customHeight="1" x14ac:dyDescent="0.3"/>
    <row r="1105" ht="18" customHeight="1" x14ac:dyDescent="0.3"/>
    <row r="1106" ht="18" customHeight="1" x14ac:dyDescent="0.3"/>
    <row r="1107" ht="18" customHeight="1" x14ac:dyDescent="0.3"/>
    <row r="1108" ht="18" customHeight="1" x14ac:dyDescent="0.3"/>
    <row r="1109" ht="18" customHeight="1" x14ac:dyDescent="0.3"/>
    <row r="1110" ht="18" customHeight="1" x14ac:dyDescent="0.3"/>
    <row r="1111" ht="18" customHeight="1" x14ac:dyDescent="0.3"/>
    <row r="1112" ht="18" customHeight="1" x14ac:dyDescent="0.3"/>
    <row r="1113" ht="18" customHeight="1" x14ac:dyDescent="0.3"/>
    <row r="1114" ht="18" customHeight="1" x14ac:dyDescent="0.3"/>
    <row r="1115" ht="18" customHeight="1" x14ac:dyDescent="0.3"/>
    <row r="1116" ht="18" customHeight="1" x14ac:dyDescent="0.3"/>
    <row r="1117" ht="18" customHeight="1" x14ac:dyDescent="0.3"/>
    <row r="1118" ht="18" customHeight="1" x14ac:dyDescent="0.3"/>
    <row r="1119" ht="18" customHeight="1" x14ac:dyDescent="0.3"/>
    <row r="1120" ht="18" customHeight="1" x14ac:dyDescent="0.3"/>
    <row r="1121" ht="18" customHeight="1" x14ac:dyDescent="0.3"/>
    <row r="1122" ht="18" customHeight="1" x14ac:dyDescent="0.3"/>
    <row r="1123" ht="18" customHeight="1" x14ac:dyDescent="0.3"/>
    <row r="1124" ht="18" customHeight="1" x14ac:dyDescent="0.3"/>
    <row r="1125" ht="18" customHeight="1" x14ac:dyDescent="0.3"/>
    <row r="1126" ht="18" customHeight="1" x14ac:dyDescent="0.3"/>
    <row r="1127" ht="18" customHeight="1" x14ac:dyDescent="0.3"/>
    <row r="1128" ht="18" customHeight="1" x14ac:dyDescent="0.3"/>
    <row r="1129" ht="18" customHeight="1" x14ac:dyDescent="0.3"/>
    <row r="1130" ht="18" customHeight="1" x14ac:dyDescent="0.3"/>
    <row r="1131" ht="18" customHeight="1" x14ac:dyDescent="0.3"/>
    <row r="1132" ht="18" customHeight="1" x14ac:dyDescent="0.3"/>
    <row r="1133" ht="18" customHeight="1" x14ac:dyDescent="0.3"/>
    <row r="1134" ht="18" customHeight="1" x14ac:dyDescent="0.3"/>
    <row r="1135" ht="18" customHeight="1" x14ac:dyDescent="0.3"/>
    <row r="1136" ht="18" customHeight="1" x14ac:dyDescent="0.3"/>
    <row r="1137" ht="18" customHeight="1" x14ac:dyDescent="0.3"/>
    <row r="1138" ht="18" customHeight="1" x14ac:dyDescent="0.3"/>
    <row r="1139" ht="18" customHeight="1" x14ac:dyDescent="0.3"/>
    <row r="1140" ht="18" customHeight="1" x14ac:dyDescent="0.3"/>
    <row r="1141" ht="18" customHeight="1" x14ac:dyDescent="0.3"/>
    <row r="1142" ht="18" customHeight="1" x14ac:dyDescent="0.3"/>
    <row r="1143" ht="18" customHeight="1" x14ac:dyDescent="0.3"/>
    <row r="1144" ht="18" customHeight="1" x14ac:dyDescent="0.3"/>
    <row r="1145" ht="18" customHeight="1" x14ac:dyDescent="0.3"/>
    <row r="1146" ht="18" customHeight="1" x14ac:dyDescent="0.3"/>
    <row r="1147" ht="18" customHeight="1" x14ac:dyDescent="0.3"/>
    <row r="1148" ht="18" customHeight="1" x14ac:dyDescent="0.3"/>
    <row r="1149" ht="18" customHeight="1" x14ac:dyDescent="0.3"/>
    <row r="1150" ht="18" customHeight="1" x14ac:dyDescent="0.3"/>
    <row r="1151" ht="18" customHeight="1" x14ac:dyDescent="0.3"/>
    <row r="1152" ht="18" customHeight="1" x14ac:dyDescent="0.3"/>
    <row r="1153" ht="18" customHeight="1" x14ac:dyDescent="0.3"/>
    <row r="1154" ht="18" customHeight="1" x14ac:dyDescent="0.3"/>
  </sheetData>
  <sheetProtection formatCells="0" formatColumns="0" formatRows="0"/>
  <mergeCells count="2299">
    <mergeCell ref="S186:T186"/>
    <mergeCell ref="U186:V186"/>
    <mergeCell ref="W186:X186"/>
    <mergeCell ref="Y186:Z186"/>
    <mergeCell ref="A186:B186"/>
    <mergeCell ref="C186:D186"/>
    <mergeCell ref="E186:F186"/>
    <mergeCell ref="G186:H186"/>
    <mergeCell ref="I186:J186"/>
    <mergeCell ref="K186:L186"/>
    <mergeCell ref="M186:N186"/>
    <mergeCell ref="O186:P186"/>
    <mergeCell ref="Q186:R186"/>
    <mergeCell ref="A174:A175"/>
    <mergeCell ref="C174:D174"/>
    <mergeCell ref="E174:F174"/>
    <mergeCell ref="G174:H174"/>
    <mergeCell ref="I174:J174"/>
    <mergeCell ref="K174:L174"/>
    <mergeCell ref="M174:N174"/>
    <mergeCell ref="E175:F175"/>
    <mergeCell ref="G175:H175"/>
    <mergeCell ref="I175:J175"/>
    <mergeCell ref="K175:L175"/>
    <mergeCell ref="M175:N175"/>
    <mergeCell ref="I176:J176"/>
    <mergeCell ref="K176:L176"/>
    <mergeCell ref="M176:N176"/>
    <mergeCell ref="O176:P176"/>
    <mergeCell ref="Q176:R176"/>
    <mergeCell ref="S176:T176"/>
    <mergeCell ref="U176:V176"/>
    <mergeCell ref="M173:N173"/>
    <mergeCell ref="O173:P173"/>
    <mergeCell ref="Q173:R173"/>
    <mergeCell ref="S173:T173"/>
    <mergeCell ref="U173:V173"/>
    <mergeCell ref="W173:X173"/>
    <mergeCell ref="A173:B173"/>
    <mergeCell ref="C173:D173"/>
    <mergeCell ref="E173:F173"/>
    <mergeCell ref="G173:H173"/>
    <mergeCell ref="I173:J173"/>
    <mergeCell ref="K173:L173"/>
    <mergeCell ref="Y173:Z173"/>
    <mergeCell ref="A185:B185"/>
    <mergeCell ref="C185:D185"/>
    <mergeCell ref="O175:P175"/>
    <mergeCell ref="Q175:R175"/>
    <mergeCell ref="S175:T175"/>
    <mergeCell ref="U175:V175"/>
    <mergeCell ref="W175:X175"/>
    <mergeCell ref="Y175:Z175"/>
    <mergeCell ref="A176:A177"/>
    <mergeCell ref="C176:D176"/>
    <mergeCell ref="E176:F176"/>
    <mergeCell ref="G176:H176"/>
    <mergeCell ref="O174:P174"/>
    <mergeCell ref="Q174:R174"/>
    <mergeCell ref="S174:T174"/>
    <mergeCell ref="U174:V174"/>
    <mergeCell ref="W174:X174"/>
    <mergeCell ref="Y174:Z174"/>
    <mergeCell ref="C175:D175"/>
    <mergeCell ref="A165:A166"/>
    <mergeCell ref="A167:A168"/>
    <mergeCell ref="A169:A170"/>
    <mergeCell ref="A171:A172"/>
    <mergeCell ref="A162:B162"/>
    <mergeCell ref="A163:A164"/>
    <mergeCell ref="C163:D163"/>
    <mergeCell ref="E163:F163"/>
    <mergeCell ref="G163:H163"/>
    <mergeCell ref="I163:J163"/>
    <mergeCell ref="S150:T150"/>
    <mergeCell ref="U150:V150"/>
    <mergeCell ref="W150:X150"/>
    <mergeCell ref="Y150:Z150"/>
    <mergeCell ref="Y172:Z172"/>
    <mergeCell ref="A150:B150"/>
    <mergeCell ref="C150:D150"/>
    <mergeCell ref="E150:F150"/>
    <mergeCell ref="G150:H150"/>
    <mergeCell ref="I150:J150"/>
    <mergeCell ref="K150:L150"/>
    <mergeCell ref="M150:N150"/>
    <mergeCell ref="O150:P150"/>
    <mergeCell ref="Q150:R150"/>
    <mergeCell ref="M172:N172"/>
    <mergeCell ref="O172:P172"/>
    <mergeCell ref="Q172:R172"/>
    <mergeCell ref="S172:T172"/>
    <mergeCell ref="U172:V172"/>
    <mergeCell ref="W172:X172"/>
    <mergeCell ref="C172:D172"/>
    <mergeCell ref="E172:F172"/>
    <mergeCell ref="G172:H172"/>
    <mergeCell ref="I172:J172"/>
    <mergeCell ref="K172:L172"/>
    <mergeCell ref="O171:P171"/>
    <mergeCell ref="Q171:R171"/>
    <mergeCell ref="S171:T171"/>
    <mergeCell ref="U171:V171"/>
    <mergeCell ref="W171:X171"/>
    <mergeCell ref="Y171:Z171"/>
    <mergeCell ref="C171:D171"/>
    <mergeCell ref="E171:F171"/>
    <mergeCell ref="G171:H171"/>
    <mergeCell ref="I171:J171"/>
    <mergeCell ref="K171:L171"/>
    <mergeCell ref="M171:N171"/>
    <mergeCell ref="O170:P170"/>
    <mergeCell ref="Q170:R170"/>
    <mergeCell ref="S170:T170"/>
    <mergeCell ref="U170:V170"/>
    <mergeCell ref="W170:X170"/>
    <mergeCell ref="Y170:Z170"/>
    <mergeCell ref="U169:V169"/>
    <mergeCell ref="W169:X169"/>
    <mergeCell ref="Y169:Z169"/>
    <mergeCell ref="C170:D170"/>
    <mergeCell ref="E170:F170"/>
    <mergeCell ref="G170:H170"/>
    <mergeCell ref="I170:J170"/>
    <mergeCell ref="K170:L170"/>
    <mergeCell ref="M170:N170"/>
    <mergeCell ref="Y168:Z168"/>
    <mergeCell ref="C169:D169"/>
    <mergeCell ref="E169:F169"/>
    <mergeCell ref="G169:H169"/>
    <mergeCell ref="I169:J169"/>
    <mergeCell ref="K169:L169"/>
    <mergeCell ref="M169:N169"/>
    <mergeCell ref="O169:P169"/>
    <mergeCell ref="Q169:R169"/>
    <mergeCell ref="S169:T169"/>
    <mergeCell ref="M168:N168"/>
    <mergeCell ref="O168:P168"/>
    <mergeCell ref="Q168:R168"/>
    <mergeCell ref="S168:T168"/>
    <mergeCell ref="U168:V168"/>
    <mergeCell ref="W168:X168"/>
    <mergeCell ref="C168:D168"/>
    <mergeCell ref="E168:F168"/>
    <mergeCell ref="G168:H168"/>
    <mergeCell ref="I168:J168"/>
    <mergeCell ref="K168:L168"/>
    <mergeCell ref="O167:P167"/>
    <mergeCell ref="Q167:R167"/>
    <mergeCell ref="S167:T167"/>
    <mergeCell ref="U167:V167"/>
    <mergeCell ref="W167:X167"/>
    <mergeCell ref="Y167:Z167"/>
    <mergeCell ref="C167:D167"/>
    <mergeCell ref="E167:F167"/>
    <mergeCell ref="G167:H167"/>
    <mergeCell ref="I167:J167"/>
    <mergeCell ref="K167:L167"/>
    <mergeCell ref="M167:N167"/>
    <mergeCell ref="O166:P166"/>
    <mergeCell ref="Q166:R166"/>
    <mergeCell ref="S166:T166"/>
    <mergeCell ref="U166:V166"/>
    <mergeCell ref="W166:X166"/>
    <mergeCell ref="Y166:Z166"/>
    <mergeCell ref="U165:V165"/>
    <mergeCell ref="W165:X165"/>
    <mergeCell ref="Y165:Z165"/>
    <mergeCell ref="C166:D166"/>
    <mergeCell ref="E166:F166"/>
    <mergeCell ref="G166:H166"/>
    <mergeCell ref="I166:J166"/>
    <mergeCell ref="K166:L166"/>
    <mergeCell ref="M166:N166"/>
    <mergeCell ref="Y164:Z164"/>
    <mergeCell ref="C165:D165"/>
    <mergeCell ref="E165:F165"/>
    <mergeCell ref="G165:H165"/>
    <mergeCell ref="I165:J165"/>
    <mergeCell ref="K165:L165"/>
    <mergeCell ref="M165:N165"/>
    <mergeCell ref="O165:P165"/>
    <mergeCell ref="Q165:R165"/>
    <mergeCell ref="S165:T165"/>
    <mergeCell ref="M164:N164"/>
    <mergeCell ref="O164:P164"/>
    <mergeCell ref="Q164:R164"/>
    <mergeCell ref="S164:T164"/>
    <mergeCell ref="U164:V164"/>
    <mergeCell ref="W164:X164"/>
    <mergeCell ref="C164:D164"/>
    <mergeCell ref="E164:F164"/>
    <mergeCell ref="G164:H164"/>
    <mergeCell ref="I164:J164"/>
    <mergeCell ref="K164:L164"/>
    <mergeCell ref="O163:P163"/>
    <mergeCell ref="Q163:R163"/>
    <mergeCell ref="S163:T163"/>
    <mergeCell ref="U163:V163"/>
    <mergeCell ref="W163:X163"/>
    <mergeCell ref="Y163:Z163"/>
    <mergeCell ref="S162:T162"/>
    <mergeCell ref="U162:V162"/>
    <mergeCell ref="W162:X162"/>
    <mergeCell ref="Y162:Z162"/>
    <mergeCell ref="C162:D162"/>
    <mergeCell ref="E162:F162"/>
    <mergeCell ref="G162:H162"/>
    <mergeCell ref="I162:J162"/>
    <mergeCell ref="K162:L162"/>
    <mergeCell ref="M162:N162"/>
    <mergeCell ref="O162:P162"/>
    <mergeCell ref="Q162:R162"/>
    <mergeCell ref="K163:L163"/>
    <mergeCell ref="M163:N163"/>
    <mergeCell ref="O149:P149"/>
    <mergeCell ref="Q149:R149"/>
    <mergeCell ref="S149:T149"/>
    <mergeCell ref="U149:V149"/>
    <mergeCell ref="W149:X149"/>
    <mergeCell ref="Y149:Z149"/>
    <mergeCell ref="C149:D149"/>
    <mergeCell ref="E149:F149"/>
    <mergeCell ref="G149:H149"/>
    <mergeCell ref="I149:J149"/>
    <mergeCell ref="K149:L149"/>
    <mergeCell ref="M149:N149"/>
    <mergeCell ref="O148:P148"/>
    <mergeCell ref="Q148:R148"/>
    <mergeCell ref="S148:T148"/>
    <mergeCell ref="U148:V148"/>
    <mergeCell ref="W148:X148"/>
    <mergeCell ref="Y148:Z148"/>
    <mergeCell ref="U147:V147"/>
    <mergeCell ref="W147:X147"/>
    <mergeCell ref="Y147:Z147"/>
    <mergeCell ref="A148:A149"/>
    <mergeCell ref="C148:D148"/>
    <mergeCell ref="E148:F148"/>
    <mergeCell ref="G148:H148"/>
    <mergeCell ref="I148:J148"/>
    <mergeCell ref="K148:L148"/>
    <mergeCell ref="M148:N148"/>
    <mergeCell ref="Y146:Z146"/>
    <mergeCell ref="C147:D147"/>
    <mergeCell ref="E147:F147"/>
    <mergeCell ref="G147:H147"/>
    <mergeCell ref="I147:J147"/>
    <mergeCell ref="K147:L147"/>
    <mergeCell ref="M147:N147"/>
    <mergeCell ref="O147:P147"/>
    <mergeCell ref="Q147:R147"/>
    <mergeCell ref="S147:T147"/>
    <mergeCell ref="M146:N146"/>
    <mergeCell ref="O146:P146"/>
    <mergeCell ref="Q146:R146"/>
    <mergeCell ref="S146:T146"/>
    <mergeCell ref="U146:V146"/>
    <mergeCell ref="W146:X146"/>
    <mergeCell ref="A146:A147"/>
    <mergeCell ref="C146:D146"/>
    <mergeCell ref="E146:F146"/>
    <mergeCell ref="G146:H146"/>
    <mergeCell ref="I146:J146"/>
    <mergeCell ref="K146:L146"/>
    <mergeCell ref="O145:P145"/>
    <mergeCell ref="Q145:R145"/>
    <mergeCell ref="S145:T145"/>
    <mergeCell ref="U145:V145"/>
    <mergeCell ref="W145:X145"/>
    <mergeCell ref="Y145:Z145"/>
    <mergeCell ref="C145:D145"/>
    <mergeCell ref="E145:F145"/>
    <mergeCell ref="G145:H145"/>
    <mergeCell ref="I145:J145"/>
    <mergeCell ref="K145:L145"/>
    <mergeCell ref="M145:N145"/>
    <mergeCell ref="O144:P144"/>
    <mergeCell ref="Q144:R144"/>
    <mergeCell ref="S144:T144"/>
    <mergeCell ref="U144:V144"/>
    <mergeCell ref="W144:X144"/>
    <mergeCell ref="Y144:Z144"/>
    <mergeCell ref="U143:V143"/>
    <mergeCell ref="W143:X143"/>
    <mergeCell ref="Y143:Z143"/>
    <mergeCell ref="A144:A145"/>
    <mergeCell ref="C144:D144"/>
    <mergeCell ref="E144:F144"/>
    <mergeCell ref="G144:H144"/>
    <mergeCell ref="I144:J144"/>
    <mergeCell ref="K144:L144"/>
    <mergeCell ref="M144:N144"/>
    <mergeCell ref="Y142:Z142"/>
    <mergeCell ref="C143:D143"/>
    <mergeCell ref="E143:F143"/>
    <mergeCell ref="G143:H143"/>
    <mergeCell ref="I143:J143"/>
    <mergeCell ref="K143:L143"/>
    <mergeCell ref="M143:N143"/>
    <mergeCell ref="O143:P143"/>
    <mergeCell ref="Q143:R143"/>
    <mergeCell ref="S143:T143"/>
    <mergeCell ref="M142:N142"/>
    <mergeCell ref="O142:P142"/>
    <mergeCell ref="Q142:R142"/>
    <mergeCell ref="S142:T142"/>
    <mergeCell ref="U142:V142"/>
    <mergeCell ref="W142:X142"/>
    <mergeCell ref="A142:A143"/>
    <mergeCell ref="C142:D142"/>
    <mergeCell ref="E142:F142"/>
    <mergeCell ref="G142:H142"/>
    <mergeCell ref="I142:J142"/>
    <mergeCell ref="K142:L142"/>
    <mergeCell ref="O141:P141"/>
    <mergeCell ref="Q141:R141"/>
    <mergeCell ref="S141:T141"/>
    <mergeCell ref="U141:V141"/>
    <mergeCell ref="W141:X141"/>
    <mergeCell ref="Y141:Z141"/>
    <mergeCell ref="S140:T140"/>
    <mergeCell ref="U140:V140"/>
    <mergeCell ref="W140:X140"/>
    <mergeCell ref="Y140:Z140"/>
    <mergeCell ref="C141:D141"/>
    <mergeCell ref="E141:F141"/>
    <mergeCell ref="G141:H141"/>
    <mergeCell ref="I141:J141"/>
    <mergeCell ref="K141:L141"/>
    <mergeCell ref="M141:N141"/>
    <mergeCell ref="Y139:Z139"/>
    <mergeCell ref="C140:D140"/>
    <mergeCell ref="E140:F140"/>
    <mergeCell ref="G140:H140"/>
    <mergeCell ref="I140:J140"/>
    <mergeCell ref="K140:L140"/>
    <mergeCell ref="M140:N140"/>
    <mergeCell ref="O140:P140"/>
    <mergeCell ref="Q140:R140"/>
    <mergeCell ref="M139:N139"/>
    <mergeCell ref="O139:P139"/>
    <mergeCell ref="Q139:R139"/>
    <mergeCell ref="S139:T139"/>
    <mergeCell ref="U139:V139"/>
    <mergeCell ref="W139:X139"/>
    <mergeCell ref="A139:B139"/>
    <mergeCell ref="C139:D139"/>
    <mergeCell ref="E139:F139"/>
    <mergeCell ref="G139:H139"/>
    <mergeCell ref="I139:J139"/>
    <mergeCell ref="K139:L139"/>
    <mergeCell ref="O138:P138"/>
    <mergeCell ref="Q138:R138"/>
    <mergeCell ref="S138:T138"/>
    <mergeCell ref="U138:V138"/>
    <mergeCell ref="W138:X138"/>
    <mergeCell ref="Y138:Z138"/>
    <mergeCell ref="U137:V137"/>
    <mergeCell ref="W137:X137"/>
    <mergeCell ref="Y137:Z137"/>
    <mergeCell ref="A138:B138"/>
    <mergeCell ref="C138:D138"/>
    <mergeCell ref="E138:F138"/>
    <mergeCell ref="G138:H138"/>
    <mergeCell ref="I138:J138"/>
    <mergeCell ref="K138:L138"/>
    <mergeCell ref="M138:N138"/>
    <mergeCell ref="Y136:Z136"/>
    <mergeCell ref="C137:D137"/>
    <mergeCell ref="E137:F137"/>
    <mergeCell ref="G137:H137"/>
    <mergeCell ref="I137:J137"/>
    <mergeCell ref="K137:L137"/>
    <mergeCell ref="M137:N137"/>
    <mergeCell ref="O137:P137"/>
    <mergeCell ref="Q137:R137"/>
    <mergeCell ref="S137:T137"/>
    <mergeCell ref="M136:N136"/>
    <mergeCell ref="O136:P136"/>
    <mergeCell ref="Q136:R136"/>
    <mergeCell ref="S136:T136"/>
    <mergeCell ref="U136:V136"/>
    <mergeCell ref="W136:X136"/>
    <mergeCell ref="A136:A137"/>
    <mergeCell ref="C136:D136"/>
    <mergeCell ref="E136:F136"/>
    <mergeCell ref="G136:H136"/>
    <mergeCell ref="I136:J136"/>
    <mergeCell ref="K136:L136"/>
    <mergeCell ref="O135:P135"/>
    <mergeCell ref="Q135:R135"/>
    <mergeCell ref="S135:T135"/>
    <mergeCell ref="U135:V135"/>
    <mergeCell ref="W135:X135"/>
    <mergeCell ref="Y135:Z135"/>
    <mergeCell ref="C135:D135"/>
    <mergeCell ref="E135:F135"/>
    <mergeCell ref="G135:H135"/>
    <mergeCell ref="I135:J135"/>
    <mergeCell ref="K135:L135"/>
    <mergeCell ref="M135:N135"/>
    <mergeCell ref="O134:P134"/>
    <mergeCell ref="Q134:R134"/>
    <mergeCell ref="S134:T134"/>
    <mergeCell ref="U134:V134"/>
    <mergeCell ref="W134:X134"/>
    <mergeCell ref="Y134:Z134"/>
    <mergeCell ref="U133:V133"/>
    <mergeCell ref="W133:X133"/>
    <mergeCell ref="Y133:Z133"/>
    <mergeCell ref="A134:A135"/>
    <mergeCell ref="C134:D134"/>
    <mergeCell ref="E134:F134"/>
    <mergeCell ref="G134:H134"/>
    <mergeCell ref="I134:J134"/>
    <mergeCell ref="K134:L134"/>
    <mergeCell ref="M134:N134"/>
    <mergeCell ref="Y132:Z132"/>
    <mergeCell ref="C133:D133"/>
    <mergeCell ref="E133:F133"/>
    <mergeCell ref="G133:H133"/>
    <mergeCell ref="I133:J133"/>
    <mergeCell ref="K133:L133"/>
    <mergeCell ref="M133:N133"/>
    <mergeCell ref="O133:P133"/>
    <mergeCell ref="Q133:R133"/>
    <mergeCell ref="S133:T133"/>
    <mergeCell ref="M132:N132"/>
    <mergeCell ref="O132:P132"/>
    <mergeCell ref="Q132:R132"/>
    <mergeCell ref="S132:T132"/>
    <mergeCell ref="U132:V132"/>
    <mergeCell ref="W132:X132"/>
    <mergeCell ref="A132:A133"/>
    <mergeCell ref="C132:D132"/>
    <mergeCell ref="E132:F132"/>
    <mergeCell ref="G132:H132"/>
    <mergeCell ref="I132:J132"/>
    <mergeCell ref="K132:L132"/>
    <mergeCell ref="O131:P131"/>
    <mergeCell ref="Q131:R131"/>
    <mergeCell ref="S131:T131"/>
    <mergeCell ref="U131:V131"/>
    <mergeCell ref="W131:X131"/>
    <mergeCell ref="Y131:Z131"/>
    <mergeCell ref="C131:D131"/>
    <mergeCell ref="E131:F131"/>
    <mergeCell ref="G131:H131"/>
    <mergeCell ref="I131:J131"/>
    <mergeCell ref="K131:L131"/>
    <mergeCell ref="M131:N131"/>
    <mergeCell ref="O130:P130"/>
    <mergeCell ref="Q130:R130"/>
    <mergeCell ref="S130:T130"/>
    <mergeCell ref="U130:V130"/>
    <mergeCell ref="W130:X130"/>
    <mergeCell ref="Y130:Z130"/>
    <mergeCell ref="U129:V129"/>
    <mergeCell ref="W129:X129"/>
    <mergeCell ref="Y129:Z129"/>
    <mergeCell ref="A130:A131"/>
    <mergeCell ref="C130:D130"/>
    <mergeCell ref="E130:F130"/>
    <mergeCell ref="G130:H130"/>
    <mergeCell ref="I130:J130"/>
    <mergeCell ref="K130:L130"/>
    <mergeCell ref="M130:N130"/>
    <mergeCell ref="Y128:Z128"/>
    <mergeCell ref="C129:D129"/>
    <mergeCell ref="E129:F129"/>
    <mergeCell ref="G129:H129"/>
    <mergeCell ref="I129:J129"/>
    <mergeCell ref="K129:L129"/>
    <mergeCell ref="M129:N129"/>
    <mergeCell ref="O129:P129"/>
    <mergeCell ref="Q129:R129"/>
    <mergeCell ref="S129:T129"/>
    <mergeCell ref="M128:N128"/>
    <mergeCell ref="O128:P128"/>
    <mergeCell ref="Q128:R128"/>
    <mergeCell ref="S128:T128"/>
    <mergeCell ref="U128:V128"/>
    <mergeCell ref="W128:X128"/>
    <mergeCell ref="A128:A129"/>
    <mergeCell ref="C128:D128"/>
    <mergeCell ref="E128:F128"/>
    <mergeCell ref="G128:H128"/>
    <mergeCell ref="I128:J128"/>
    <mergeCell ref="K128:L128"/>
    <mergeCell ref="O127:P127"/>
    <mergeCell ref="Q127:R127"/>
    <mergeCell ref="S127:T127"/>
    <mergeCell ref="U127:V127"/>
    <mergeCell ref="W127:X127"/>
    <mergeCell ref="Y127:Z127"/>
    <mergeCell ref="U126:V126"/>
    <mergeCell ref="W126:X126"/>
    <mergeCell ref="Y126:Z126"/>
    <mergeCell ref="A127:B127"/>
    <mergeCell ref="C127:D127"/>
    <mergeCell ref="E127:F127"/>
    <mergeCell ref="G127:H127"/>
    <mergeCell ref="I127:J127"/>
    <mergeCell ref="K127:L127"/>
    <mergeCell ref="M127:N127"/>
    <mergeCell ref="Y125:Z125"/>
    <mergeCell ref="C126:D126"/>
    <mergeCell ref="E126:F126"/>
    <mergeCell ref="G126:H126"/>
    <mergeCell ref="I126:J126"/>
    <mergeCell ref="K126:L126"/>
    <mergeCell ref="M126:N126"/>
    <mergeCell ref="O126:P126"/>
    <mergeCell ref="Q126:R126"/>
    <mergeCell ref="S126:T126"/>
    <mergeCell ref="M125:N125"/>
    <mergeCell ref="O125:P125"/>
    <mergeCell ref="Q125:R125"/>
    <mergeCell ref="S125:T125"/>
    <mergeCell ref="U125:V125"/>
    <mergeCell ref="W125:X125"/>
    <mergeCell ref="A125:A126"/>
    <mergeCell ref="C125:D125"/>
    <mergeCell ref="E125:F125"/>
    <mergeCell ref="G125:H125"/>
    <mergeCell ref="I125:J125"/>
    <mergeCell ref="K125:L125"/>
    <mergeCell ref="O124:P124"/>
    <mergeCell ref="Q124:R124"/>
    <mergeCell ref="S124:T124"/>
    <mergeCell ref="U124:V124"/>
    <mergeCell ref="W124:X124"/>
    <mergeCell ref="Y124:Z124"/>
    <mergeCell ref="C124:D124"/>
    <mergeCell ref="E124:F124"/>
    <mergeCell ref="G124:H124"/>
    <mergeCell ref="I124:J124"/>
    <mergeCell ref="K124:L124"/>
    <mergeCell ref="M124:N124"/>
    <mergeCell ref="O123:P123"/>
    <mergeCell ref="Q123:R123"/>
    <mergeCell ref="S123:T123"/>
    <mergeCell ref="U123:V123"/>
    <mergeCell ref="W123:X123"/>
    <mergeCell ref="Y123:Z123"/>
    <mergeCell ref="U122:V122"/>
    <mergeCell ref="W122:X122"/>
    <mergeCell ref="Y122:Z122"/>
    <mergeCell ref="A123:A124"/>
    <mergeCell ref="C123:D123"/>
    <mergeCell ref="E123:F123"/>
    <mergeCell ref="G123:H123"/>
    <mergeCell ref="I123:J123"/>
    <mergeCell ref="K123:L123"/>
    <mergeCell ref="M123:N123"/>
    <mergeCell ref="Y121:Z121"/>
    <mergeCell ref="C122:D122"/>
    <mergeCell ref="E122:F122"/>
    <mergeCell ref="G122:H122"/>
    <mergeCell ref="I122:J122"/>
    <mergeCell ref="K122:L122"/>
    <mergeCell ref="M122:N122"/>
    <mergeCell ref="O122:P122"/>
    <mergeCell ref="Q122:R122"/>
    <mergeCell ref="S122:T122"/>
    <mergeCell ref="M121:N121"/>
    <mergeCell ref="O121:P121"/>
    <mergeCell ref="Q121:R121"/>
    <mergeCell ref="S121:T121"/>
    <mergeCell ref="U121:V121"/>
    <mergeCell ref="W121:X121"/>
    <mergeCell ref="A121:A122"/>
    <mergeCell ref="C121:D121"/>
    <mergeCell ref="E121:F121"/>
    <mergeCell ref="G121:H121"/>
    <mergeCell ref="I121:J121"/>
    <mergeCell ref="K121:L121"/>
    <mergeCell ref="O120:P120"/>
    <mergeCell ref="Q120:R120"/>
    <mergeCell ref="S120:T120"/>
    <mergeCell ref="U120:V120"/>
    <mergeCell ref="W120:X120"/>
    <mergeCell ref="Y120:Z120"/>
    <mergeCell ref="C120:D120"/>
    <mergeCell ref="E120:F120"/>
    <mergeCell ref="G120:H120"/>
    <mergeCell ref="I120:J120"/>
    <mergeCell ref="K120:L120"/>
    <mergeCell ref="M120:N120"/>
    <mergeCell ref="O119:P119"/>
    <mergeCell ref="Q119:R119"/>
    <mergeCell ref="S119:T119"/>
    <mergeCell ref="U119:V119"/>
    <mergeCell ref="W119:X119"/>
    <mergeCell ref="Y119:Z119"/>
    <mergeCell ref="U118:V118"/>
    <mergeCell ref="W118:X118"/>
    <mergeCell ref="Y118:Z118"/>
    <mergeCell ref="A119:A120"/>
    <mergeCell ref="C119:D119"/>
    <mergeCell ref="E119:F119"/>
    <mergeCell ref="G119:H119"/>
    <mergeCell ref="I119:J119"/>
    <mergeCell ref="K119:L119"/>
    <mergeCell ref="M119:N119"/>
    <mergeCell ref="Y117:Z117"/>
    <mergeCell ref="C118:D118"/>
    <mergeCell ref="E118:F118"/>
    <mergeCell ref="G118:H118"/>
    <mergeCell ref="I118:J118"/>
    <mergeCell ref="K118:L118"/>
    <mergeCell ref="M118:N118"/>
    <mergeCell ref="O118:P118"/>
    <mergeCell ref="Q118:R118"/>
    <mergeCell ref="S118:T118"/>
    <mergeCell ref="M117:N117"/>
    <mergeCell ref="O117:P117"/>
    <mergeCell ref="Q117:R117"/>
    <mergeCell ref="S117:T117"/>
    <mergeCell ref="U117:V117"/>
    <mergeCell ref="W117:X117"/>
    <mergeCell ref="A117:A118"/>
    <mergeCell ref="C117:D117"/>
    <mergeCell ref="E117:F117"/>
    <mergeCell ref="G117:H117"/>
    <mergeCell ref="I117:J117"/>
    <mergeCell ref="K117:L117"/>
    <mergeCell ref="Y115:Z115"/>
    <mergeCell ref="A116:B116"/>
    <mergeCell ref="C116:D116"/>
    <mergeCell ref="E116:F116"/>
    <mergeCell ref="G116:H116"/>
    <mergeCell ref="I116:J116"/>
    <mergeCell ref="K116:L116"/>
    <mergeCell ref="M116:N116"/>
    <mergeCell ref="O116:P116"/>
    <mergeCell ref="Q116:R116"/>
    <mergeCell ref="M115:N115"/>
    <mergeCell ref="O115:P115"/>
    <mergeCell ref="Q115:R115"/>
    <mergeCell ref="S115:T115"/>
    <mergeCell ref="U115:V115"/>
    <mergeCell ref="W115:X115"/>
    <mergeCell ref="A115:B115"/>
    <mergeCell ref="C115:D115"/>
    <mergeCell ref="E115:F115"/>
    <mergeCell ref="G115:H115"/>
    <mergeCell ref="I115:J115"/>
    <mergeCell ref="K115:L115"/>
    <mergeCell ref="Y114:Z114"/>
    <mergeCell ref="C114:D114"/>
    <mergeCell ref="E114:F114"/>
    <mergeCell ref="G114:H114"/>
    <mergeCell ref="I114:J114"/>
    <mergeCell ref="K114:L114"/>
    <mergeCell ref="M114:N114"/>
    <mergeCell ref="O113:P113"/>
    <mergeCell ref="Q113:R113"/>
    <mergeCell ref="S113:T113"/>
    <mergeCell ref="U113:V113"/>
    <mergeCell ref="W113:X113"/>
    <mergeCell ref="Y113:Z113"/>
    <mergeCell ref="S116:T116"/>
    <mergeCell ref="U116:V116"/>
    <mergeCell ref="W116:X116"/>
    <mergeCell ref="Y116:Z116"/>
    <mergeCell ref="S112:T112"/>
    <mergeCell ref="M111:N111"/>
    <mergeCell ref="O111:P111"/>
    <mergeCell ref="Q111:R111"/>
    <mergeCell ref="S111:T111"/>
    <mergeCell ref="U111:V111"/>
    <mergeCell ref="W111:X111"/>
    <mergeCell ref="A111:A112"/>
    <mergeCell ref="C111:D111"/>
    <mergeCell ref="E111:F111"/>
    <mergeCell ref="G111:H111"/>
    <mergeCell ref="I111:J111"/>
    <mergeCell ref="K111:L111"/>
    <mergeCell ref="O114:P114"/>
    <mergeCell ref="Q114:R114"/>
    <mergeCell ref="S114:T114"/>
    <mergeCell ref="U114:V114"/>
    <mergeCell ref="W114:X114"/>
    <mergeCell ref="Y110:Z110"/>
    <mergeCell ref="C110:D110"/>
    <mergeCell ref="E110:F110"/>
    <mergeCell ref="G110:H110"/>
    <mergeCell ref="I110:J110"/>
    <mergeCell ref="K110:L110"/>
    <mergeCell ref="M110:N110"/>
    <mergeCell ref="O109:P109"/>
    <mergeCell ref="Q109:R109"/>
    <mergeCell ref="S109:T109"/>
    <mergeCell ref="U109:V109"/>
    <mergeCell ref="W109:X109"/>
    <mergeCell ref="Y109:Z109"/>
    <mergeCell ref="U112:V112"/>
    <mergeCell ref="W112:X112"/>
    <mergeCell ref="Y112:Z112"/>
    <mergeCell ref="A113:A114"/>
    <mergeCell ref="C113:D113"/>
    <mergeCell ref="E113:F113"/>
    <mergeCell ref="G113:H113"/>
    <mergeCell ref="I113:J113"/>
    <mergeCell ref="K113:L113"/>
    <mergeCell ref="M113:N113"/>
    <mergeCell ref="Y111:Z111"/>
    <mergeCell ref="C112:D112"/>
    <mergeCell ref="E112:F112"/>
    <mergeCell ref="G112:H112"/>
    <mergeCell ref="I112:J112"/>
    <mergeCell ref="K112:L112"/>
    <mergeCell ref="M112:N112"/>
    <mergeCell ref="O112:P112"/>
    <mergeCell ref="Q112:R112"/>
    <mergeCell ref="M107:N107"/>
    <mergeCell ref="O107:P107"/>
    <mergeCell ref="Q107:R107"/>
    <mergeCell ref="S107:T107"/>
    <mergeCell ref="U107:V107"/>
    <mergeCell ref="W107:X107"/>
    <mergeCell ref="A107:A108"/>
    <mergeCell ref="C107:D107"/>
    <mergeCell ref="E107:F107"/>
    <mergeCell ref="G107:H107"/>
    <mergeCell ref="I107:J107"/>
    <mergeCell ref="K107:L107"/>
    <mergeCell ref="O110:P110"/>
    <mergeCell ref="Q110:R110"/>
    <mergeCell ref="S110:T110"/>
    <mergeCell ref="U110:V110"/>
    <mergeCell ref="W110:X110"/>
    <mergeCell ref="Y106:Z106"/>
    <mergeCell ref="S105:T105"/>
    <mergeCell ref="U105:V105"/>
    <mergeCell ref="W105:X105"/>
    <mergeCell ref="Y105:Z105"/>
    <mergeCell ref="C106:D106"/>
    <mergeCell ref="E106:F106"/>
    <mergeCell ref="G106:H106"/>
    <mergeCell ref="I106:J106"/>
    <mergeCell ref="K106:L106"/>
    <mergeCell ref="M106:N106"/>
    <mergeCell ref="Y104:Z104"/>
    <mergeCell ref="U108:V108"/>
    <mergeCell ref="W108:X108"/>
    <mergeCell ref="Y108:Z108"/>
    <mergeCell ref="A109:A110"/>
    <mergeCell ref="C109:D109"/>
    <mergeCell ref="E109:F109"/>
    <mergeCell ref="G109:H109"/>
    <mergeCell ref="I109:J109"/>
    <mergeCell ref="K109:L109"/>
    <mergeCell ref="M109:N109"/>
    <mergeCell ref="Y107:Z107"/>
    <mergeCell ref="C108:D108"/>
    <mergeCell ref="E108:F108"/>
    <mergeCell ref="G108:H108"/>
    <mergeCell ref="I108:J108"/>
    <mergeCell ref="K108:L108"/>
    <mergeCell ref="M108:N108"/>
    <mergeCell ref="O108:P108"/>
    <mergeCell ref="Q108:R108"/>
    <mergeCell ref="S108:T108"/>
    <mergeCell ref="A105:A106"/>
    <mergeCell ref="C105:D105"/>
    <mergeCell ref="E105:F105"/>
    <mergeCell ref="G105:H105"/>
    <mergeCell ref="I105:J105"/>
    <mergeCell ref="K105:L105"/>
    <mergeCell ref="M105:N105"/>
    <mergeCell ref="O105:P105"/>
    <mergeCell ref="Q105:R105"/>
    <mergeCell ref="M104:N104"/>
    <mergeCell ref="O104:P104"/>
    <mergeCell ref="Q104:R104"/>
    <mergeCell ref="S104:T104"/>
    <mergeCell ref="U104:V104"/>
    <mergeCell ref="W104:X104"/>
    <mergeCell ref="A104:B104"/>
    <mergeCell ref="C104:D104"/>
    <mergeCell ref="E104:F104"/>
    <mergeCell ref="G104:H104"/>
    <mergeCell ref="I104:J104"/>
    <mergeCell ref="K104:L104"/>
    <mergeCell ref="O106:P106"/>
    <mergeCell ref="Q106:R106"/>
    <mergeCell ref="S106:T106"/>
    <mergeCell ref="U106:V106"/>
    <mergeCell ref="W106:X106"/>
    <mergeCell ref="O103:P103"/>
    <mergeCell ref="Q103:R103"/>
    <mergeCell ref="S103:T103"/>
    <mergeCell ref="U103:V103"/>
    <mergeCell ref="W103:X103"/>
    <mergeCell ref="Y103:Z103"/>
    <mergeCell ref="C103:D103"/>
    <mergeCell ref="E103:F103"/>
    <mergeCell ref="G103:H103"/>
    <mergeCell ref="I103:J103"/>
    <mergeCell ref="K103:L103"/>
    <mergeCell ref="M103:N103"/>
    <mergeCell ref="O102:P102"/>
    <mergeCell ref="Q102:R102"/>
    <mergeCell ref="S102:T102"/>
    <mergeCell ref="U102:V102"/>
    <mergeCell ref="W102:X102"/>
    <mergeCell ref="Y102:Z102"/>
    <mergeCell ref="U101:V101"/>
    <mergeCell ref="W101:X101"/>
    <mergeCell ref="Y101:Z101"/>
    <mergeCell ref="A102:A103"/>
    <mergeCell ref="C102:D102"/>
    <mergeCell ref="E102:F102"/>
    <mergeCell ref="G102:H102"/>
    <mergeCell ref="I102:J102"/>
    <mergeCell ref="K102:L102"/>
    <mergeCell ref="M102:N102"/>
    <mergeCell ref="Y100:Z100"/>
    <mergeCell ref="C101:D101"/>
    <mergeCell ref="E101:F101"/>
    <mergeCell ref="G101:H101"/>
    <mergeCell ref="I101:J101"/>
    <mergeCell ref="K101:L101"/>
    <mergeCell ref="M101:N101"/>
    <mergeCell ref="O101:P101"/>
    <mergeCell ref="Q101:R101"/>
    <mergeCell ref="S101:T101"/>
    <mergeCell ref="M100:N100"/>
    <mergeCell ref="O100:P100"/>
    <mergeCell ref="Q100:R100"/>
    <mergeCell ref="S100:T100"/>
    <mergeCell ref="U100:V100"/>
    <mergeCell ref="W100:X100"/>
    <mergeCell ref="A100:A101"/>
    <mergeCell ref="C100:D100"/>
    <mergeCell ref="E100:F100"/>
    <mergeCell ref="G100:H100"/>
    <mergeCell ref="I100:J100"/>
    <mergeCell ref="K100:L100"/>
    <mergeCell ref="O99:P99"/>
    <mergeCell ref="Q99:R99"/>
    <mergeCell ref="S99:T99"/>
    <mergeCell ref="U99:V99"/>
    <mergeCell ref="W99:X99"/>
    <mergeCell ref="Y99:Z99"/>
    <mergeCell ref="C99:D99"/>
    <mergeCell ref="E99:F99"/>
    <mergeCell ref="G99:H99"/>
    <mergeCell ref="I99:J99"/>
    <mergeCell ref="K99:L99"/>
    <mergeCell ref="M99:N99"/>
    <mergeCell ref="O98:P98"/>
    <mergeCell ref="Q98:R98"/>
    <mergeCell ref="S98:T98"/>
    <mergeCell ref="U98:V98"/>
    <mergeCell ref="W98:X98"/>
    <mergeCell ref="Y98:Z98"/>
    <mergeCell ref="U97:V97"/>
    <mergeCell ref="W97:X97"/>
    <mergeCell ref="Y97:Z97"/>
    <mergeCell ref="A98:A99"/>
    <mergeCell ref="C98:D98"/>
    <mergeCell ref="E98:F98"/>
    <mergeCell ref="G98:H98"/>
    <mergeCell ref="I98:J98"/>
    <mergeCell ref="K98:L98"/>
    <mergeCell ref="M98:N98"/>
    <mergeCell ref="Y96:Z96"/>
    <mergeCell ref="C97:D97"/>
    <mergeCell ref="E97:F97"/>
    <mergeCell ref="G97:H97"/>
    <mergeCell ref="I97:J97"/>
    <mergeCell ref="K97:L97"/>
    <mergeCell ref="M97:N97"/>
    <mergeCell ref="O97:P97"/>
    <mergeCell ref="Q97:R97"/>
    <mergeCell ref="S97:T97"/>
    <mergeCell ref="M96:N96"/>
    <mergeCell ref="O96:P96"/>
    <mergeCell ref="Q96:R96"/>
    <mergeCell ref="S96:T96"/>
    <mergeCell ref="U96:V96"/>
    <mergeCell ref="W96:X96"/>
    <mergeCell ref="A96:A97"/>
    <mergeCell ref="C96:D96"/>
    <mergeCell ref="E96:F96"/>
    <mergeCell ref="G96:H96"/>
    <mergeCell ref="I96:J96"/>
    <mergeCell ref="K96:L96"/>
    <mergeCell ref="O94:P94"/>
    <mergeCell ref="Q94:R94"/>
    <mergeCell ref="O95:P95"/>
    <mergeCell ref="Q95:R95"/>
    <mergeCell ref="S95:T95"/>
    <mergeCell ref="U95:V95"/>
    <mergeCell ref="W95:X95"/>
    <mergeCell ref="Y95:Z95"/>
    <mergeCell ref="S94:T94"/>
    <mergeCell ref="U94:V94"/>
    <mergeCell ref="W94:X94"/>
    <mergeCell ref="Y94:Z94"/>
    <mergeCell ref="C95:D95"/>
    <mergeCell ref="E95:F95"/>
    <mergeCell ref="G95:H95"/>
    <mergeCell ref="I95:J95"/>
    <mergeCell ref="K95:L95"/>
    <mergeCell ref="M95:N95"/>
    <mergeCell ref="A93:B93"/>
    <mergeCell ref="C93:D93"/>
    <mergeCell ref="A77:A78"/>
    <mergeCell ref="A79:A80"/>
    <mergeCell ref="A81:B81"/>
    <mergeCell ref="A82:A83"/>
    <mergeCell ref="A84:A85"/>
    <mergeCell ref="A86:A87"/>
    <mergeCell ref="A88:A89"/>
    <mergeCell ref="A90:A91"/>
    <mergeCell ref="A94:A95"/>
    <mergeCell ref="C94:D94"/>
    <mergeCell ref="E94:F94"/>
    <mergeCell ref="G94:H94"/>
    <mergeCell ref="I94:J94"/>
    <mergeCell ref="K94:L94"/>
    <mergeCell ref="M94:N94"/>
    <mergeCell ref="G93:H93"/>
    <mergeCell ref="I93:J93"/>
    <mergeCell ref="K93:L93"/>
    <mergeCell ref="A92:B92"/>
    <mergeCell ref="C92:D92"/>
    <mergeCell ref="E92:F92"/>
    <mergeCell ref="G92:H92"/>
    <mergeCell ref="I92:J92"/>
    <mergeCell ref="K92:L92"/>
    <mergeCell ref="M92:N92"/>
    <mergeCell ref="O92:P92"/>
    <mergeCell ref="Y93:Z93"/>
    <mergeCell ref="M93:N93"/>
    <mergeCell ref="O93:P93"/>
    <mergeCell ref="Q93:R93"/>
    <mergeCell ref="S93:T93"/>
    <mergeCell ref="U93:V93"/>
    <mergeCell ref="W93:X93"/>
    <mergeCell ref="Q92:R92"/>
    <mergeCell ref="S92:T92"/>
    <mergeCell ref="U92:V92"/>
    <mergeCell ref="W92:X92"/>
    <mergeCell ref="Y92:Z92"/>
    <mergeCell ref="E93:F93"/>
    <mergeCell ref="Y90:Z90"/>
    <mergeCell ref="C91:D91"/>
    <mergeCell ref="E91:F91"/>
    <mergeCell ref="G91:H91"/>
    <mergeCell ref="I91:J91"/>
    <mergeCell ref="K91:L91"/>
    <mergeCell ref="M91:N91"/>
    <mergeCell ref="O91:P91"/>
    <mergeCell ref="Q91:R91"/>
    <mergeCell ref="S91:T91"/>
    <mergeCell ref="M90:N90"/>
    <mergeCell ref="O90:P90"/>
    <mergeCell ref="Q90:R90"/>
    <mergeCell ref="S90:T90"/>
    <mergeCell ref="U90:V90"/>
    <mergeCell ref="W90:X90"/>
    <mergeCell ref="Q89:R89"/>
    <mergeCell ref="S89:T89"/>
    <mergeCell ref="U89:V89"/>
    <mergeCell ref="W89:X89"/>
    <mergeCell ref="Y89:Z89"/>
    <mergeCell ref="C90:D90"/>
    <mergeCell ref="E90:F90"/>
    <mergeCell ref="G90:H90"/>
    <mergeCell ref="I90:J90"/>
    <mergeCell ref="K90:L90"/>
    <mergeCell ref="U91:V91"/>
    <mergeCell ref="W91:X91"/>
    <mergeCell ref="Y91:Z91"/>
    <mergeCell ref="U88:V88"/>
    <mergeCell ref="W88:X88"/>
    <mergeCell ref="Y88:Z88"/>
    <mergeCell ref="C89:D89"/>
    <mergeCell ref="E89:F89"/>
    <mergeCell ref="G89:H89"/>
    <mergeCell ref="I89:J89"/>
    <mergeCell ref="K89:L89"/>
    <mergeCell ref="M89:N89"/>
    <mergeCell ref="O89:P89"/>
    <mergeCell ref="Y87:Z87"/>
    <mergeCell ref="C88:D88"/>
    <mergeCell ref="E88:F88"/>
    <mergeCell ref="G88:H88"/>
    <mergeCell ref="I88:J88"/>
    <mergeCell ref="K88:L88"/>
    <mergeCell ref="M88:N88"/>
    <mergeCell ref="O88:P88"/>
    <mergeCell ref="Q88:R88"/>
    <mergeCell ref="S88:T88"/>
    <mergeCell ref="M87:N87"/>
    <mergeCell ref="O87:P87"/>
    <mergeCell ref="Q87:R87"/>
    <mergeCell ref="S87:T87"/>
    <mergeCell ref="U87:V87"/>
    <mergeCell ref="W87:X87"/>
    <mergeCell ref="Q86:R86"/>
    <mergeCell ref="S86:T86"/>
    <mergeCell ref="U86:V86"/>
    <mergeCell ref="W86:X86"/>
    <mergeCell ref="Y86:Z86"/>
    <mergeCell ref="C87:D87"/>
    <mergeCell ref="E87:F87"/>
    <mergeCell ref="G87:H87"/>
    <mergeCell ref="I87:J87"/>
    <mergeCell ref="K87:L87"/>
    <mergeCell ref="U85:V85"/>
    <mergeCell ref="W85:X85"/>
    <mergeCell ref="Y85:Z85"/>
    <mergeCell ref="C86:D86"/>
    <mergeCell ref="E86:F86"/>
    <mergeCell ref="G86:H86"/>
    <mergeCell ref="I86:J86"/>
    <mergeCell ref="K86:L86"/>
    <mergeCell ref="M86:N86"/>
    <mergeCell ref="O86:P86"/>
    <mergeCell ref="Y84:Z84"/>
    <mergeCell ref="C85:D85"/>
    <mergeCell ref="E85:F85"/>
    <mergeCell ref="G85:H85"/>
    <mergeCell ref="I85:J85"/>
    <mergeCell ref="K85:L85"/>
    <mergeCell ref="M85:N85"/>
    <mergeCell ref="O85:P85"/>
    <mergeCell ref="Q85:R85"/>
    <mergeCell ref="S85:T85"/>
    <mergeCell ref="M84:N84"/>
    <mergeCell ref="O84:P84"/>
    <mergeCell ref="Q84:R84"/>
    <mergeCell ref="S84:T84"/>
    <mergeCell ref="U84:V84"/>
    <mergeCell ref="W84:X84"/>
    <mergeCell ref="Q83:R83"/>
    <mergeCell ref="S83:T83"/>
    <mergeCell ref="U83:V83"/>
    <mergeCell ref="W83:X83"/>
    <mergeCell ref="Y83:Z83"/>
    <mergeCell ref="C84:D84"/>
    <mergeCell ref="E84:F84"/>
    <mergeCell ref="G84:H84"/>
    <mergeCell ref="I84:J84"/>
    <mergeCell ref="K84:L84"/>
    <mergeCell ref="U82:V82"/>
    <mergeCell ref="W82:X82"/>
    <mergeCell ref="Y82:Z82"/>
    <mergeCell ref="C83:D83"/>
    <mergeCell ref="E83:F83"/>
    <mergeCell ref="G83:H83"/>
    <mergeCell ref="I83:J83"/>
    <mergeCell ref="K83:L83"/>
    <mergeCell ref="M83:N83"/>
    <mergeCell ref="O83:P83"/>
    <mergeCell ref="Y81:Z81"/>
    <mergeCell ref="C82:D82"/>
    <mergeCell ref="E82:F82"/>
    <mergeCell ref="G82:H82"/>
    <mergeCell ref="I82:J82"/>
    <mergeCell ref="K82:L82"/>
    <mergeCell ref="M82:N82"/>
    <mergeCell ref="O82:P82"/>
    <mergeCell ref="Q82:R82"/>
    <mergeCell ref="S82:T82"/>
    <mergeCell ref="M81:N81"/>
    <mergeCell ref="O81:P81"/>
    <mergeCell ref="Q81:R81"/>
    <mergeCell ref="S81:T81"/>
    <mergeCell ref="U81:V81"/>
    <mergeCell ref="W81:X81"/>
    <mergeCell ref="C81:D81"/>
    <mergeCell ref="E81:F81"/>
    <mergeCell ref="G81:H81"/>
    <mergeCell ref="I81:J81"/>
    <mergeCell ref="K81:L81"/>
    <mergeCell ref="O80:P80"/>
    <mergeCell ref="Q80:R80"/>
    <mergeCell ref="S80:T80"/>
    <mergeCell ref="U80:V80"/>
    <mergeCell ref="W80:X80"/>
    <mergeCell ref="Y80:Z80"/>
    <mergeCell ref="C80:D80"/>
    <mergeCell ref="E80:F80"/>
    <mergeCell ref="G80:H80"/>
    <mergeCell ref="I80:J80"/>
    <mergeCell ref="K80:L80"/>
    <mergeCell ref="M80:N80"/>
    <mergeCell ref="O79:P79"/>
    <mergeCell ref="Q79:R79"/>
    <mergeCell ref="S79:T79"/>
    <mergeCell ref="U79:V79"/>
    <mergeCell ref="W79:X79"/>
    <mergeCell ref="Y79:Z79"/>
    <mergeCell ref="C79:D79"/>
    <mergeCell ref="E79:F79"/>
    <mergeCell ref="G79:H79"/>
    <mergeCell ref="I79:J79"/>
    <mergeCell ref="K79:L79"/>
    <mergeCell ref="M79:N79"/>
    <mergeCell ref="O78:P78"/>
    <mergeCell ref="Q78:R78"/>
    <mergeCell ref="S78:T78"/>
    <mergeCell ref="U78:V78"/>
    <mergeCell ref="W78:X78"/>
    <mergeCell ref="Y78:Z78"/>
    <mergeCell ref="C78:D78"/>
    <mergeCell ref="E78:F78"/>
    <mergeCell ref="G78:H78"/>
    <mergeCell ref="I78:J78"/>
    <mergeCell ref="K78:L78"/>
    <mergeCell ref="M78:N78"/>
    <mergeCell ref="O77:P77"/>
    <mergeCell ref="Q77:R77"/>
    <mergeCell ref="S77:T77"/>
    <mergeCell ref="U77:V77"/>
    <mergeCell ref="W77:X77"/>
    <mergeCell ref="Y77:Z77"/>
    <mergeCell ref="C77:D77"/>
    <mergeCell ref="E77:F77"/>
    <mergeCell ref="G77:H77"/>
    <mergeCell ref="I77:J77"/>
    <mergeCell ref="K77:L77"/>
    <mergeCell ref="M77:N77"/>
    <mergeCell ref="A68:A69"/>
    <mergeCell ref="A70:B70"/>
    <mergeCell ref="A71:A72"/>
    <mergeCell ref="A73:A74"/>
    <mergeCell ref="A75:A76"/>
    <mergeCell ref="O76:P76"/>
    <mergeCell ref="Q76:R76"/>
    <mergeCell ref="S76:T76"/>
    <mergeCell ref="U76:V76"/>
    <mergeCell ref="W76:X76"/>
    <mergeCell ref="Y76:Z76"/>
    <mergeCell ref="C76:D76"/>
    <mergeCell ref="E76:F76"/>
    <mergeCell ref="G76:H76"/>
    <mergeCell ref="I76:J76"/>
    <mergeCell ref="K76:L76"/>
    <mergeCell ref="M76:N76"/>
    <mergeCell ref="O75:P75"/>
    <mergeCell ref="Q75:R75"/>
    <mergeCell ref="S75:T75"/>
    <mergeCell ref="U75:V75"/>
    <mergeCell ref="W75:X75"/>
    <mergeCell ref="Y75:Z75"/>
    <mergeCell ref="S74:T74"/>
    <mergeCell ref="U74:V74"/>
    <mergeCell ref="W74:X74"/>
    <mergeCell ref="Y74:Z74"/>
    <mergeCell ref="C75:D75"/>
    <mergeCell ref="E75:F75"/>
    <mergeCell ref="G75:H75"/>
    <mergeCell ref="I75:J75"/>
    <mergeCell ref="K75:L75"/>
    <mergeCell ref="M75:N75"/>
    <mergeCell ref="Y73:Z73"/>
    <mergeCell ref="C74:D74"/>
    <mergeCell ref="E74:F74"/>
    <mergeCell ref="G74:H74"/>
    <mergeCell ref="I74:J74"/>
    <mergeCell ref="K74:L74"/>
    <mergeCell ref="M74:N74"/>
    <mergeCell ref="O74:P74"/>
    <mergeCell ref="Q74:R74"/>
    <mergeCell ref="M73:N73"/>
    <mergeCell ref="O73:P73"/>
    <mergeCell ref="Q73:R73"/>
    <mergeCell ref="S73:T73"/>
    <mergeCell ref="U73:V73"/>
    <mergeCell ref="W73:X73"/>
    <mergeCell ref="Q72:R72"/>
    <mergeCell ref="S72:T72"/>
    <mergeCell ref="U72:V72"/>
    <mergeCell ref="W72:X72"/>
    <mergeCell ref="Y72:Z72"/>
    <mergeCell ref="C73:D73"/>
    <mergeCell ref="E73:F73"/>
    <mergeCell ref="G73:H73"/>
    <mergeCell ref="I73:J73"/>
    <mergeCell ref="K73:L73"/>
    <mergeCell ref="U71:V71"/>
    <mergeCell ref="W71:X71"/>
    <mergeCell ref="Y71:Z71"/>
    <mergeCell ref="C72:D72"/>
    <mergeCell ref="E72:F72"/>
    <mergeCell ref="G72:H72"/>
    <mergeCell ref="I72:J72"/>
    <mergeCell ref="K72:L72"/>
    <mergeCell ref="M72:N72"/>
    <mergeCell ref="O72:P72"/>
    <mergeCell ref="C71:D71"/>
    <mergeCell ref="E71:F71"/>
    <mergeCell ref="G71:H71"/>
    <mergeCell ref="I71:J71"/>
    <mergeCell ref="K71:L71"/>
    <mergeCell ref="M71:N71"/>
    <mergeCell ref="O71:P71"/>
    <mergeCell ref="Q71:R71"/>
    <mergeCell ref="S71:T71"/>
    <mergeCell ref="Y70:Z70"/>
    <mergeCell ref="M70:N70"/>
    <mergeCell ref="O70:P70"/>
    <mergeCell ref="Q70:R70"/>
    <mergeCell ref="S70:T70"/>
    <mergeCell ref="U70:V70"/>
    <mergeCell ref="W70:X70"/>
    <mergeCell ref="Q69:R69"/>
    <mergeCell ref="S69:T69"/>
    <mergeCell ref="U69:V69"/>
    <mergeCell ref="W69:X69"/>
    <mergeCell ref="Y69:Z69"/>
    <mergeCell ref="C70:D70"/>
    <mergeCell ref="E70:F70"/>
    <mergeCell ref="G70:H70"/>
    <mergeCell ref="I70:J70"/>
    <mergeCell ref="K70:L70"/>
    <mergeCell ref="U68:V68"/>
    <mergeCell ref="W68:X68"/>
    <mergeCell ref="Y68:Z68"/>
    <mergeCell ref="C69:D69"/>
    <mergeCell ref="E69:F69"/>
    <mergeCell ref="G69:H69"/>
    <mergeCell ref="I69:J69"/>
    <mergeCell ref="K69:L69"/>
    <mergeCell ref="M69:N69"/>
    <mergeCell ref="O69:P69"/>
    <mergeCell ref="Y67:Z67"/>
    <mergeCell ref="C68:D68"/>
    <mergeCell ref="E68:F68"/>
    <mergeCell ref="G68:H68"/>
    <mergeCell ref="I68:J68"/>
    <mergeCell ref="K68:L68"/>
    <mergeCell ref="M68:N68"/>
    <mergeCell ref="O68:P68"/>
    <mergeCell ref="Q68:R68"/>
    <mergeCell ref="S68:T68"/>
    <mergeCell ref="M67:N67"/>
    <mergeCell ref="O67:P67"/>
    <mergeCell ref="Q67:R67"/>
    <mergeCell ref="S67:T67"/>
    <mergeCell ref="U67:V67"/>
    <mergeCell ref="W67:X67"/>
    <mergeCell ref="C67:D67"/>
    <mergeCell ref="E67:F67"/>
    <mergeCell ref="G67:H67"/>
    <mergeCell ref="I67:J67"/>
    <mergeCell ref="K67:L67"/>
    <mergeCell ref="E63:F63"/>
    <mergeCell ref="G63:H63"/>
    <mergeCell ref="I63:J63"/>
    <mergeCell ref="K63:L63"/>
    <mergeCell ref="M63:N63"/>
    <mergeCell ref="O66:P66"/>
    <mergeCell ref="Q66:R66"/>
    <mergeCell ref="S66:T66"/>
    <mergeCell ref="U66:V66"/>
    <mergeCell ref="W66:X66"/>
    <mergeCell ref="Y66:Z66"/>
    <mergeCell ref="C66:D66"/>
    <mergeCell ref="E66:F66"/>
    <mergeCell ref="G66:H66"/>
    <mergeCell ref="I66:J66"/>
    <mergeCell ref="K66:L66"/>
    <mergeCell ref="M66:N66"/>
    <mergeCell ref="O65:P65"/>
    <mergeCell ref="Q65:R65"/>
    <mergeCell ref="S65:T65"/>
    <mergeCell ref="U65:V65"/>
    <mergeCell ref="W65:X65"/>
    <mergeCell ref="Y65:Z65"/>
    <mergeCell ref="C65:D65"/>
    <mergeCell ref="E65:F65"/>
    <mergeCell ref="G65:H65"/>
    <mergeCell ref="I65:J65"/>
    <mergeCell ref="K65:L65"/>
    <mergeCell ref="M65:N65"/>
    <mergeCell ref="Y62:Z62"/>
    <mergeCell ref="C62:D62"/>
    <mergeCell ref="E62:F62"/>
    <mergeCell ref="G62:H62"/>
    <mergeCell ref="I62:J62"/>
    <mergeCell ref="K62:L62"/>
    <mergeCell ref="M62:N62"/>
    <mergeCell ref="O61:P61"/>
    <mergeCell ref="Q61:R61"/>
    <mergeCell ref="S61:T61"/>
    <mergeCell ref="U61:V61"/>
    <mergeCell ref="W61:X61"/>
    <mergeCell ref="Y61:Z61"/>
    <mergeCell ref="O64:P64"/>
    <mergeCell ref="Q64:R64"/>
    <mergeCell ref="S64:T64"/>
    <mergeCell ref="U64:V64"/>
    <mergeCell ref="W64:X64"/>
    <mergeCell ref="Y64:Z64"/>
    <mergeCell ref="C64:D64"/>
    <mergeCell ref="E64:F64"/>
    <mergeCell ref="G64:H64"/>
    <mergeCell ref="I64:J64"/>
    <mergeCell ref="K64:L64"/>
    <mergeCell ref="M64:N64"/>
    <mergeCell ref="O63:P63"/>
    <mergeCell ref="Q63:R63"/>
    <mergeCell ref="S63:T63"/>
    <mergeCell ref="U63:V63"/>
    <mergeCell ref="W63:X63"/>
    <mergeCell ref="Y63:Z63"/>
    <mergeCell ref="C63:D63"/>
    <mergeCell ref="K60:L60"/>
    <mergeCell ref="M60:N60"/>
    <mergeCell ref="O60:P60"/>
    <mergeCell ref="Q60:R60"/>
    <mergeCell ref="M59:N59"/>
    <mergeCell ref="O59:P59"/>
    <mergeCell ref="Q59:R59"/>
    <mergeCell ref="S59:T59"/>
    <mergeCell ref="U59:V59"/>
    <mergeCell ref="W59:X59"/>
    <mergeCell ref="A59:B59"/>
    <mergeCell ref="C59:D59"/>
    <mergeCell ref="E59:F59"/>
    <mergeCell ref="G59:H59"/>
    <mergeCell ref="I59:J59"/>
    <mergeCell ref="K59:L59"/>
    <mergeCell ref="O62:P62"/>
    <mergeCell ref="Q62:R62"/>
    <mergeCell ref="S62:T62"/>
    <mergeCell ref="U62:V62"/>
    <mergeCell ref="W62:X62"/>
    <mergeCell ref="O25:P25"/>
    <mergeCell ref="Q25:R25"/>
    <mergeCell ref="S25:T25"/>
    <mergeCell ref="U25:V25"/>
    <mergeCell ref="W25:X25"/>
    <mergeCell ref="Y25:Z25"/>
    <mergeCell ref="U24:V24"/>
    <mergeCell ref="W24:X24"/>
    <mergeCell ref="Y24:Z24"/>
    <mergeCell ref="A25:B25"/>
    <mergeCell ref="C25:D25"/>
    <mergeCell ref="E25:F25"/>
    <mergeCell ref="G25:H25"/>
    <mergeCell ref="I25:J25"/>
    <mergeCell ref="K25:L25"/>
    <mergeCell ref="M25:N25"/>
    <mergeCell ref="Y23:Z23"/>
    <mergeCell ref="C24:D24"/>
    <mergeCell ref="E24:F24"/>
    <mergeCell ref="G24:H24"/>
    <mergeCell ref="I24:J24"/>
    <mergeCell ref="K24:L24"/>
    <mergeCell ref="M24:N24"/>
    <mergeCell ref="O24:P24"/>
    <mergeCell ref="Q24:R24"/>
    <mergeCell ref="S24:T24"/>
    <mergeCell ref="M23:N23"/>
    <mergeCell ref="O23:P23"/>
    <mergeCell ref="Q23:R23"/>
    <mergeCell ref="S23:T23"/>
    <mergeCell ref="U23:V23"/>
    <mergeCell ref="W23:X23"/>
    <mergeCell ref="A23:A24"/>
    <mergeCell ref="C23:D23"/>
    <mergeCell ref="E23:F23"/>
    <mergeCell ref="G23:H23"/>
    <mergeCell ref="I23:J23"/>
    <mergeCell ref="K23:L23"/>
    <mergeCell ref="O22:P22"/>
    <mergeCell ref="Q22:R22"/>
    <mergeCell ref="S22:T22"/>
    <mergeCell ref="U22:V22"/>
    <mergeCell ref="W22:X22"/>
    <mergeCell ref="Y22:Z22"/>
    <mergeCell ref="C22:D22"/>
    <mergeCell ref="E22:F22"/>
    <mergeCell ref="G22:H22"/>
    <mergeCell ref="I22:J22"/>
    <mergeCell ref="K22:L22"/>
    <mergeCell ref="M22:N22"/>
    <mergeCell ref="O21:P21"/>
    <mergeCell ref="Q21:R21"/>
    <mergeCell ref="S21:T21"/>
    <mergeCell ref="U21:V21"/>
    <mergeCell ref="W21:X21"/>
    <mergeCell ref="Y21:Z21"/>
    <mergeCell ref="U20:V20"/>
    <mergeCell ref="W20:X20"/>
    <mergeCell ref="Y20:Z20"/>
    <mergeCell ref="A21:A22"/>
    <mergeCell ref="C21:D21"/>
    <mergeCell ref="E21:F21"/>
    <mergeCell ref="G21:H21"/>
    <mergeCell ref="I21:J21"/>
    <mergeCell ref="K21:L21"/>
    <mergeCell ref="M21:N21"/>
    <mergeCell ref="Y19:Z19"/>
    <mergeCell ref="C20:D20"/>
    <mergeCell ref="E20:F20"/>
    <mergeCell ref="G20:H20"/>
    <mergeCell ref="I20:J20"/>
    <mergeCell ref="K20:L20"/>
    <mergeCell ref="M20:N20"/>
    <mergeCell ref="O20:P20"/>
    <mergeCell ref="Q20:R20"/>
    <mergeCell ref="S20:T20"/>
    <mergeCell ref="M19:N19"/>
    <mergeCell ref="O19:P19"/>
    <mergeCell ref="Q19:R19"/>
    <mergeCell ref="S19:T19"/>
    <mergeCell ref="U19:V19"/>
    <mergeCell ref="W19:X19"/>
    <mergeCell ref="A19:A20"/>
    <mergeCell ref="C19:D19"/>
    <mergeCell ref="E19:F19"/>
    <mergeCell ref="G19:H19"/>
    <mergeCell ref="I19:J19"/>
    <mergeCell ref="K19:L19"/>
    <mergeCell ref="O18:P18"/>
    <mergeCell ref="Q18:R18"/>
    <mergeCell ref="S18:T18"/>
    <mergeCell ref="U18:V18"/>
    <mergeCell ref="W18:X18"/>
    <mergeCell ref="Y18:Z18"/>
    <mergeCell ref="C18:D18"/>
    <mergeCell ref="E18:F18"/>
    <mergeCell ref="G18:H18"/>
    <mergeCell ref="I18:J18"/>
    <mergeCell ref="K18:L18"/>
    <mergeCell ref="M18:N18"/>
    <mergeCell ref="Y14:Z14"/>
    <mergeCell ref="U13:V13"/>
    <mergeCell ref="W13:X13"/>
    <mergeCell ref="Y13:Z13"/>
    <mergeCell ref="A14:B14"/>
    <mergeCell ref="C14:D14"/>
    <mergeCell ref="E14:F14"/>
    <mergeCell ref="G14:H14"/>
    <mergeCell ref="I14:J14"/>
    <mergeCell ref="K14:L14"/>
    <mergeCell ref="M14:N14"/>
    <mergeCell ref="O17:P17"/>
    <mergeCell ref="Q17:R17"/>
    <mergeCell ref="S17:T17"/>
    <mergeCell ref="U17:V17"/>
    <mergeCell ref="W17:X17"/>
    <mergeCell ref="Y17:Z17"/>
    <mergeCell ref="U16:V16"/>
    <mergeCell ref="W16:X16"/>
    <mergeCell ref="Y16:Z16"/>
    <mergeCell ref="A17:A18"/>
    <mergeCell ref="C17:D17"/>
    <mergeCell ref="E17:F17"/>
    <mergeCell ref="G17:H17"/>
    <mergeCell ref="I17:J17"/>
    <mergeCell ref="K17:L17"/>
    <mergeCell ref="M17:N17"/>
    <mergeCell ref="Y15:Z15"/>
    <mergeCell ref="C16:D16"/>
    <mergeCell ref="E16:F16"/>
    <mergeCell ref="G16:H16"/>
    <mergeCell ref="I16:J16"/>
    <mergeCell ref="A12:A13"/>
    <mergeCell ref="C12:D12"/>
    <mergeCell ref="E12:F12"/>
    <mergeCell ref="G12:H12"/>
    <mergeCell ref="I12:J12"/>
    <mergeCell ref="K12:L12"/>
    <mergeCell ref="A15:A16"/>
    <mergeCell ref="C15:D15"/>
    <mergeCell ref="E15:F15"/>
    <mergeCell ref="G15:H15"/>
    <mergeCell ref="I15:J15"/>
    <mergeCell ref="K15:L15"/>
    <mergeCell ref="O14:P14"/>
    <mergeCell ref="Q14:R14"/>
    <mergeCell ref="S14:T14"/>
    <mergeCell ref="U14:V14"/>
    <mergeCell ref="W14:X14"/>
    <mergeCell ref="K16:L16"/>
    <mergeCell ref="M16:N16"/>
    <mergeCell ref="O16:P16"/>
    <mergeCell ref="Q16:R16"/>
    <mergeCell ref="S16:T16"/>
    <mergeCell ref="M15:N15"/>
    <mergeCell ref="O15:P15"/>
    <mergeCell ref="Q15:R15"/>
    <mergeCell ref="S15:T15"/>
    <mergeCell ref="U15:V15"/>
    <mergeCell ref="W15:X15"/>
    <mergeCell ref="Y11:Z11"/>
    <mergeCell ref="C11:D11"/>
    <mergeCell ref="E11:F11"/>
    <mergeCell ref="G11:H11"/>
    <mergeCell ref="I11:J11"/>
    <mergeCell ref="K11:L11"/>
    <mergeCell ref="M11:N11"/>
    <mergeCell ref="O10:P10"/>
    <mergeCell ref="Q10:R10"/>
    <mergeCell ref="S10:T10"/>
    <mergeCell ref="U10:V10"/>
    <mergeCell ref="W10:X10"/>
    <mergeCell ref="Y10:Z10"/>
    <mergeCell ref="Y12:Z12"/>
    <mergeCell ref="C13:D13"/>
    <mergeCell ref="E13:F13"/>
    <mergeCell ref="G13:H13"/>
    <mergeCell ref="I13:J13"/>
    <mergeCell ref="K13:L13"/>
    <mergeCell ref="M13:N13"/>
    <mergeCell ref="O13:P13"/>
    <mergeCell ref="Q13:R13"/>
    <mergeCell ref="S13:T13"/>
    <mergeCell ref="M12:N12"/>
    <mergeCell ref="O12:P12"/>
    <mergeCell ref="Q12:R12"/>
    <mergeCell ref="S12:T12"/>
    <mergeCell ref="U12:V12"/>
    <mergeCell ref="W12:X12"/>
    <mergeCell ref="M8:N8"/>
    <mergeCell ref="O8:P8"/>
    <mergeCell ref="Q8:R8"/>
    <mergeCell ref="S8:T8"/>
    <mergeCell ref="U8:V8"/>
    <mergeCell ref="W8:X8"/>
    <mergeCell ref="A8:A9"/>
    <mergeCell ref="C8:D8"/>
    <mergeCell ref="E8:F8"/>
    <mergeCell ref="G8:H8"/>
    <mergeCell ref="I8:J8"/>
    <mergeCell ref="K8:L8"/>
    <mergeCell ref="O11:P11"/>
    <mergeCell ref="Q11:R11"/>
    <mergeCell ref="S11:T11"/>
    <mergeCell ref="U11:V11"/>
    <mergeCell ref="W11:X11"/>
    <mergeCell ref="Y7:Z7"/>
    <mergeCell ref="S6:T6"/>
    <mergeCell ref="U6:V6"/>
    <mergeCell ref="W6:X6"/>
    <mergeCell ref="Y6:Z6"/>
    <mergeCell ref="C7:D7"/>
    <mergeCell ref="E7:F7"/>
    <mergeCell ref="G7:H7"/>
    <mergeCell ref="I7:J7"/>
    <mergeCell ref="K7:L7"/>
    <mergeCell ref="M7:N7"/>
    <mergeCell ref="Y5:Z5"/>
    <mergeCell ref="U9:V9"/>
    <mergeCell ref="W9:X9"/>
    <mergeCell ref="Y9:Z9"/>
    <mergeCell ref="A10:A11"/>
    <mergeCell ref="C10:D10"/>
    <mergeCell ref="E10:F10"/>
    <mergeCell ref="G10:H10"/>
    <mergeCell ref="I10:J10"/>
    <mergeCell ref="K10:L10"/>
    <mergeCell ref="M10:N10"/>
    <mergeCell ref="Y8:Z8"/>
    <mergeCell ref="C9:D9"/>
    <mergeCell ref="E9:F9"/>
    <mergeCell ref="G9:H9"/>
    <mergeCell ref="I9:J9"/>
    <mergeCell ref="K9:L9"/>
    <mergeCell ref="M9:N9"/>
    <mergeCell ref="O9:P9"/>
    <mergeCell ref="Q9:R9"/>
    <mergeCell ref="S9:T9"/>
    <mergeCell ref="A6:A7"/>
    <mergeCell ref="C6:D6"/>
    <mergeCell ref="E6:F6"/>
    <mergeCell ref="G6:H6"/>
    <mergeCell ref="I6:J6"/>
    <mergeCell ref="K6:L6"/>
    <mergeCell ref="M6:N6"/>
    <mergeCell ref="O6:P6"/>
    <mergeCell ref="Q6:R6"/>
    <mergeCell ref="M5:N5"/>
    <mergeCell ref="O5:P5"/>
    <mergeCell ref="Q5:R5"/>
    <mergeCell ref="S5:T5"/>
    <mergeCell ref="U5:V5"/>
    <mergeCell ref="W5:X5"/>
    <mergeCell ref="Q4:R4"/>
    <mergeCell ref="S4:T4"/>
    <mergeCell ref="U4:V4"/>
    <mergeCell ref="W4:X4"/>
    <mergeCell ref="O7:P7"/>
    <mergeCell ref="Q7:R7"/>
    <mergeCell ref="S7:T7"/>
    <mergeCell ref="U7:V7"/>
    <mergeCell ref="W7:X7"/>
    <mergeCell ref="Y4:Z4"/>
    <mergeCell ref="C5:D5"/>
    <mergeCell ref="E5:F5"/>
    <mergeCell ref="G5:H5"/>
    <mergeCell ref="I5:J5"/>
    <mergeCell ref="K5:L5"/>
    <mergeCell ref="A1:Z1"/>
    <mergeCell ref="A3:B3"/>
    <mergeCell ref="A4:A5"/>
    <mergeCell ref="C4:D4"/>
    <mergeCell ref="E4:F4"/>
    <mergeCell ref="G4:H4"/>
    <mergeCell ref="I4:J4"/>
    <mergeCell ref="K4:L4"/>
    <mergeCell ref="M4:N4"/>
    <mergeCell ref="O4:P4"/>
    <mergeCell ref="A26:A27"/>
    <mergeCell ref="C26:D26"/>
    <mergeCell ref="E26:F26"/>
    <mergeCell ref="G26:H26"/>
    <mergeCell ref="I26:J26"/>
    <mergeCell ref="K26:L26"/>
    <mergeCell ref="M26:N26"/>
    <mergeCell ref="O26:P26"/>
    <mergeCell ref="Q26:R26"/>
    <mergeCell ref="S26:T26"/>
    <mergeCell ref="U26:V26"/>
    <mergeCell ref="W26:X26"/>
    <mergeCell ref="Y26:Z26"/>
    <mergeCell ref="C27:D27"/>
    <mergeCell ref="E27:F27"/>
    <mergeCell ref="G27:H27"/>
    <mergeCell ref="I27:J27"/>
    <mergeCell ref="K27:L27"/>
    <mergeCell ref="M27:N27"/>
    <mergeCell ref="O27:P27"/>
    <mergeCell ref="Q27:R27"/>
    <mergeCell ref="S27:T27"/>
    <mergeCell ref="U27:V27"/>
    <mergeCell ref="W27:X27"/>
    <mergeCell ref="Y27:Z27"/>
    <mergeCell ref="A28:A29"/>
    <mergeCell ref="C28:D28"/>
    <mergeCell ref="E28:F28"/>
    <mergeCell ref="G28:H28"/>
    <mergeCell ref="I28:J28"/>
    <mergeCell ref="K28:L28"/>
    <mergeCell ref="M28:N28"/>
    <mergeCell ref="O28:P28"/>
    <mergeCell ref="Q28:R28"/>
    <mergeCell ref="S28:T28"/>
    <mergeCell ref="U28:V28"/>
    <mergeCell ref="W28:X28"/>
    <mergeCell ref="Y28:Z28"/>
    <mergeCell ref="C29:D29"/>
    <mergeCell ref="E29:F29"/>
    <mergeCell ref="G29:H29"/>
    <mergeCell ref="I29:J29"/>
    <mergeCell ref="K29:L29"/>
    <mergeCell ref="M29:N29"/>
    <mergeCell ref="O29:P29"/>
    <mergeCell ref="Q29:R29"/>
    <mergeCell ref="S29:T29"/>
    <mergeCell ref="U29:V29"/>
    <mergeCell ref="W29:X29"/>
    <mergeCell ref="Y29:Z29"/>
    <mergeCell ref="A30:A31"/>
    <mergeCell ref="C30:D30"/>
    <mergeCell ref="E30:F30"/>
    <mergeCell ref="G30:H30"/>
    <mergeCell ref="I30:J30"/>
    <mergeCell ref="K30:L30"/>
    <mergeCell ref="M30:N30"/>
    <mergeCell ref="O30:P30"/>
    <mergeCell ref="Q30:R30"/>
    <mergeCell ref="S30:T30"/>
    <mergeCell ref="U30:V30"/>
    <mergeCell ref="W30:X30"/>
    <mergeCell ref="Y30:Z30"/>
    <mergeCell ref="C31:D31"/>
    <mergeCell ref="E31:F31"/>
    <mergeCell ref="G31:H31"/>
    <mergeCell ref="I31:J31"/>
    <mergeCell ref="K31:L31"/>
    <mergeCell ref="M31:N31"/>
    <mergeCell ref="O31:P31"/>
    <mergeCell ref="Q31:R31"/>
    <mergeCell ref="S31:T31"/>
    <mergeCell ref="U31:V31"/>
    <mergeCell ref="W31:X31"/>
    <mergeCell ref="Y31:Z31"/>
    <mergeCell ref="A32:A33"/>
    <mergeCell ref="C32:D32"/>
    <mergeCell ref="E32:F32"/>
    <mergeCell ref="G32:H32"/>
    <mergeCell ref="I32:J32"/>
    <mergeCell ref="K32:L32"/>
    <mergeCell ref="M32:N32"/>
    <mergeCell ref="O32:P32"/>
    <mergeCell ref="Q32:R32"/>
    <mergeCell ref="S32:T32"/>
    <mergeCell ref="U32:V32"/>
    <mergeCell ref="W32:X32"/>
    <mergeCell ref="Y32:Z32"/>
    <mergeCell ref="C33:D33"/>
    <mergeCell ref="E33:F33"/>
    <mergeCell ref="G33:H33"/>
    <mergeCell ref="I33:J33"/>
    <mergeCell ref="K33:L33"/>
    <mergeCell ref="M33:N33"/>
    <mergeCell ref="O33:P33"/>
    <mergeCell ref="Q33:R33"/>
    <mergeCell ref="S33:T33"/>
    <mergeCell ref="U33:V33"/>
    <mergeCell ref="W33:X33"/>
    <mergeCell ref="Y33:Z33"/>
    <mergeCell ref="A34:A35"/>
    <mergeCell ref="C34:D34"/>
    <mergeCell ref="E34:F34"/>
    <mergeCell ref="G34:H34"/>
    <mergeCell ref="I34:J34"/>
    <mergeCell ref="K34:L34"/>
    <mergeCell ref="M34:N34"/>
    <mergeCell ref="O34:P34"/>
    <mergeCell ref="Q34:R34"/>
    <mergeCell ref="S34:T34"/>
    <mergeCell ref="U34:V34"/>
    <mergeCell ref="W34:X34"/>
    <mergeCell ref="Y34:Z34"/>
    <mergeCell ref="C35:D35"/>
    <mergeCell ref="E35:F35"/>
    <mergeCell ref="G35:H35"/>
    <mergeCell ref="I35:J35"/>
    <mergeCell ref="K35:L35"/>
    <mergeCell ref="M35:N35"/>
    <mergeCell ref="O35:P35"/>
    <mergeCell ref="Q35:R35"/>
    <mergeCell ref="S35:T35"/>
    <mergeCell ref="U35:V35"/>
    <mergeCell ref="W35:X35"/>
    <mergeCell ref="Y35:Z35"/>
    <mergeCell ref="A36:B36"/>
    <mergeCell ref="C36:D36"/>
    <mergeCell ref="E36:F36"/>
    <mergeCell ref="G36:H36"/>
    <mergeCell ref="I36:J36"/>
    <mergeCell ref="K36:L36"/>
    <mergeCell ref="M36:N36"/>
    <mergeCell ref="O36:P36"/>
    <mergeCell ref="Q36:R36"/>
    <mergeCell ref="S36:T36"/>
    <mergeCell ref="U36:V36"/>
    <mergeCell ref="W36:X36"/>
    <mergeCell ref="Y36:Z36"/>
    <mergeCell ref="A37:A38"/>
    <mergeCell ref="C37:D37"/>
    <mergeCell ref="E37:F37"/>
    <mergeCell ref="G37:H37"/>
    <mergeCell ref="I37:J37"/>
    <mergeCell ref="K37:L37"/>
    <mergeCell ref="M37:N37"/>
    <mergeCell ref="O37:P37"/>
    <mergeCell ref="Q37:R37"/>
    <mergeCell ref="S37:T37"/>
    <mergeCell ref="U37:V37"/>
    <mergeCell ref="W37:X37"/>
    <mergeCell ref="Y37:Z37"/>
    <mergeCell ref="C38:D38"/>
    <mergeCell ref="E38:F38"/>
    <mergeCell ref="G38:H38"/>
    <mergeCell ref="I38:J38"/>
    <mergeCell ref="K38:L38"/>
    <mergeCell ref="M38:N38"/>
    <mergeCell ref="O38:P38"/>
    <mergeCell ref="Q38:R38"/>
    <mergeCell ref="S38:T38"/>
    <mergeCell ref="U38:V38"/>
    <mergeCell ref="W38:X38"/>
    <mergeCell ref="Y38:Z38"/>
    <mergeCell ref="A39:A40"/>
    <mergeCell ref="C39:D39"/>
    <mergeCell ref="E39:F39"/>
    <mergeCell ref="G39:H39"/>
    <mergeCell ref="I39:J39"/>
    <mergeCell ref="K39:L39"/>
    <mergeCell ref="M39:N39"/>
    <mergeCell ref="O39:P39"/>
    <mergeCell ref="Q39:R39"/>
    <mergeCell ref="S39:T39"/>
    <mergeCell ref="U39:V39"/>
    <mergeCell ref="W39:X39"/>
    <mergeCell ref="Y39:Z39"/>
    <mergeCell ref="C40:D40"/>
    <mergeCell ref="E40:F40"/>
    <mergeCell ref="G40:H40"/>
    <mergeCell ref="I40:J40"/>
    <mergeCell ref="K40:L40"/>
    <mergeCell ref="M40:N40"/>
    <mergeCell ref="O40:P40"/>
    <mergeCell ref="Q40:R40"/>
    <mergeCell ref="S40:T40"/>
    <mergeCell ref="U40:V40"/>
    <mergeCell ref="W40:X40"/>
    <mergeCell ref="Y40:Z40"/>
    <mergeCell ref="A41:A42"/>
    <mergeCell ref="C41:D41"/>
    <mergeCell ref="E41:F41"/>
    <mergeCell ref="G41:H41"/>
    <mergeCell ref="I41:J41"/>
    <mergeCell ref="K41:L41"/>
    <mergeCell ref="M41:N41"/>
    <mergeCell ref="O41:P41"/>
    <mergeCell ref="Q41:R41"/>
    <mergeCell ref="S41:T41"/>
    <mergeCell ref="U41:V41"/>
    <mergeCell ref="W41:X41"/>
    <mergeCell ref="Y41:Z41"/>
    <mergeCell ref="C42:D42"/>
    <mergeCell ref="E42:F42"/>
    <mergeCell ref="G42:H42"/>
    <mergeCell ref="I42:J42"/>
    <mergeCell ref="K42:L42"/>
    <mergeCell ref="M42:N42"/>
    <mergeCell ref="O42:P42"/>
    <mergeCell ref="Q42:R42"/>
    <mergeCell ref="S42:T42"/>
    <mergeCell ref="U42:V42"/>
    <mergeCell ref="W42:X42"/>
    <mergeCell ref="Y42:Z42"/>
    <mergeCell ref="A43:A44"/>
    <mergeCell ref="C43:D43"/>
    <mergeCell ref="E43:F43"/>
    <mergeCell ref="G43:H43"/>
    <mergeCell ref="I43:J43"/>
    <mergeCell ref="K43:L43"/>
    <mergeCell ref="M43:N43"/>
    <mergeCell ref="O43:P43"/>
    <mergeCell ref="Q43:R43"/>
    <mergeCell ref="S43:T43"/>
    <mergeCell ref="U43:V43"/>
    <mergeCell ref="W43:X43"/>
    <mergeCell ref="Y43:Z43"/>
    <mergeCell ref="C44:D44"/>
    <mergeCell ref="E44:F44"/>
    <mergeCell ref="G44:H44"/>
    <mergeCell ref="I44:J44"/>
    <mergeCell ref="K44:L44"/>
    <mergeCell ref="M44:N44"/>
    <mergeCell ref="O44:P44"/>
    <mergeCell ref="Q44:R44"/>
    <mergeCell ref="S44:T44"/>
    <mergeCell ref="U44:V44"/>
    <mergeCell ref="W44:X44"/>
    <mergeCell ref="Y44:Z44"/>
    <mergeCell ref="A45:A46"/>
    <mergeCell ref="C45:D45"/>
    <mergeCell ref="E45:F45"/>
    <mergeCell ref="G45:H45"/>
    <mergeCell ref="I45:J45"/>
    <mergeCell ref="K45:L45"/>
    <mergeCell ref="M45:N45"/>
    <mergeCell ref="O45:P45"/>
    <mergeCell ref="Q45:R45"/>
    <mergeCell ref="S45:T45"/>
    <mergeCell ref="U45:V45"/>
    <mergeCell ref="W45:X45"/>
    <mergeCell ref="Y45:Z45"/>
    <mergeCell ref="C46:D46"/>
    <mergeCell ref="E46:F46"/>
    <mergeCell ref="G46:H46"/>
    <mergeCell ref="I46:J46"/>
    <mergeCell ref="K46:L46"/>
    <mergeCell ref="M46:N46"/>
    <mergeCell ref="O46:P46"/>
    <mergeCell ref="Q46:R46"/>
    <mergeCell ref="S46:T46"/>
    <mergeCell ref="U46:V46"/>
    <mergeCell ref="W46:X46"/>
    <mergeCell ref="Y46:Z46"/>
    <mergeCell ref="A47:B47"/>
    <mergeCell ref="C47:D47"/>
    <mergeCell ref="E47:F47"/>
    <mergeCell ref="G47:H47"/>
    <mergeCell ref="I47:J47"/>
    <mergeCell ref="K47:L47"/>
    <mergeCell ref="M47:N47"/>
    <mergeCell ref="O47:P47"/>
    <mergeCell ref="Q47:R47"/>
    <mergeCell ref="S47:T47"/>
    <mergeCell ref="U47:V47"/>
    <mergeCell ref="W47:X47"/>
    <mergeCell ref="Y47:Z47"/>
    <mergeCell ref="A48:A49"/>
    <mergeCell ref="C48:D48"/>
    <mergeCell ref="E48:F48"/>
    <mergeCell ref="G48:H48"/>
    <mergeCell ref="I48:J48"/>
    <mergeCell ref="K48:L48"/>
    <mergeCell ref="M48:N48"/>
    <mergeCell ref="O48:P48"/>
    <mergeCell ref="Q48:R48"/>
    <mergeCell ref="S48:T48"/>
    <mergeCell ref="U48:V48"/>
    <mergeCell ref="W48:X48"/>
    <mergeCell ref="Y48:Z48"/>
    <mergeCell ref="C49:D49"/>
    <mergeCell ref="E49:F49"/>
    <mergeCell ref="G49:H49"/>
    <mergeCell ref="I49:J49"/>
    <mergeCell ref="K49:L49"/>
    <mergeCell ref="M49:N49"/>
    <mergeCell ref="O49:P49"/>
    <mergeCell ref="Q49:R49"/>
    <mergeCell ref="S49:T49"/>
    <mergeCell ref="U49:V49"/>
    <mergeCell ref="W49:X49"/>
    <mergeCell ref="Y49:Z49"/>
    <mergeCell ref="A50:A51"/>
    <mergeCell ref="C50:D50"/>
    <mergeCell ref="E50:F50"/>
    <mergeCell ref="G50:H50"/>
    <mergeCell ref="I50:J50"/>
    <mergeCell ref="K50:L50"/>
    <mergeCell ref="M50:N50"/>
    <mergeCell ref="O50:P50"/>
    <mergeCell ref="Q50:R50"/>
    <mergeCell ref="S50:T50"/>
    <mergeCell ref="U50:V50"/>
    <mergeCell ref="W50:X50"/>
    <mergeCell ref="Y50:Z50"/>
    <mergeCell ref="C51:D51"/>
    <mergeCell ref="E51:F51"/>
    <mergeCell ref="G51:H51"/>
    <mergeCell ref="I51:J51"/>
    <mergeCell ref="K51:L51"/>
    <mergeCell ref="M51:N51"/>
    <mergeCell ref="O51:P51"/>
    <mergeCell ref="Q51:R51"/>
    <mergeCell ref="S51:T51"/>
    <mergeCell ref="U51:V51"/>
    <mergeCell ref="W51:X51"/>
    <mergeCell ref="Y51:Z51"/>
    <mergeCell ref="A52:A53"/>
    <mergeCell ref="C52:D52"/>
    <mergeCell ref="E52:F52"/>
    <mergeCell ref="G52:H52"/>
    <mergeCell ref="I52:J52"/>
    <mergeCell ref="K52:L52"/>
    <mergeCell ref="M52:N52"/>
    <mergeCell ref="O52:P52"/>
    <mergeCell ref="Q52:R52"/>
    <mergeCell ref="S52:T52"/>
    <mergeCell ref="U52:V52"/>
    <mergeCell ref="W52:X52"/>
    <mergeCell ref="Y52:Z52"/>
    <mergeCell ref="C53:D53"/>
    <mergeCell ref="E53:F53"/>
    <mergeCell ref="G53:H53"/>
    <mergeCell ref="I53:J53"/>
    <mergeCell ref="K53:L53"/>
    <mergeCell ref="M53:N53"/>
    <mergeCell ref="O53:P53"/>
    <mergeCell ref="Q53:R53"/>
    <mergeCell ref="S53:T53"/>
    <mergeCell ref="U53:V53"/>
    <mergeCell ref="W53:X53"/>
    <mergeCell ref="Y53:Z53"/>
    <mergeCell ref="A54:A55"/>
    <mergeCell ref="C54:D54"/>
    <mergeCell ref="E54:F54"/>
    <mergeCell ref="G54:H54"/>
    <mergeCell ref="I54:J54"/>
    <mergeCell ref="K54:L54"/>
    <mergeCell ref="M54:N54"/>
    <mergeCell ref="O54:P54"/>
    <mergeCell ref="Q54:R54"/>
    <mergeCell ref="S54:T54"/>
    <mergeCell ref="U54:V54"/>
    <mergeCell ref="W54:X54"/>
    <mergeCell ref="Y54:Z54"/>
    <mergeCell ref="C55:D55"/>
    <mergeCell ref="E55:F55"/>
    <mergeCell ref="G55:H55"/>
    <mergeCell ref="I55:J55"/>
    <mergeCell ref="K55:L55"/>
    <mergeCell ref="M55:N55"/>
    <mergeCell ref="O55:P55"/>
    <mergeCell ref="Q55:R55"/>
    <mergeCell ref="S55:T55"/>
    <mergeCell ref="U55:V55"/>
    <mergeCell ref="W55:X55"/>
    <mergeCell ref="Y55:Z55"/>
    <mergeCell ref="A56:A57"/>
    <mergeCell ref="C56:D56"/>
    <mergeCell ref="E56:F56"/>
    <mergeCell ref="G56:H56"/>
    <mergeCell ref="I56:J56"/>
    <mergeCell ref="K56:L56"/>
    <mergeCell ref="M56:N56"/>
    <mergeCell ref="O56:P56"/>
    <mergeCell ref="Q56:R56"/>
    <mergeCell ref="S56:T56"/>
    <mergeCell ref="U56:V56"/>
    <mergeCell ref="W56:X56"/>
    <mergeCell ref="Y56:Z56"/>
    <mergeCell ref="C57:D57"/>
    <mergeCell ref="E57:F57"/>
    <mergeCell ref="G57:H57"/>
    <mergeCell ref="I57:J57"/>
    <mergeCell ref="K57:L57"/>
    <mergeCell ref="M57:N57"/>
    <mergeCell ref="O57:P57"/>
    <mergeCell ref="Q57:R57"/>
    <mergeCell ref="S57:T57"/>
    <mergeCell ref="U57:V57"/>
    <mergeCell ref="W57:X57"/>
    <mergeCell ref="Y57:Z57"/>
    <mergeCell ref="A58:B58"/>
    <mergeCell ref="C58:D58"/>
    <mergeCell ref="E58:F58"/>
    <mergeCell ref="G58:H58"/>
    <mergeCell ref="I58:J58"/>
    <mergeCell ref="K58:L58"/>
    <mergeCell ref="M58:N58"/>
    <mergeCell ref="O58:P58"/>
    <mergeCell ref="Q58:R58"/>
    <mergeCell ref="S58:T58"/>
    <mergeCell ref="U58:V58"/>
    <mergeCell ref="W58:X58"/>
    <mergeCell ref="Y58:Z58"/>
    <mergeCell ref="A60:A61"/>
    <mergeCell ref="A62:A63"/>
    <mergeCell ref="A64:A65"/>
    <mergeCell ref="A66:A67"/>
    <mergeCell ref="S60:T60"/>
    <mergeCell ref="U60:V60"/>
    <mergeCell ref="W60:X60"/>
    <mergeCell ref="Y60:Z60"/>
    <mergeCell ref="C61:D61"/>
    <mergeCell ref="E61:F61"/>
    <mergeCell ref="G61:H61"/>
    <mergeCell ref="I61:J61"/>
    <mergeCell ref="K61:L61"/>
    <mergeCell ref="M61:N61"/>
    <mergeCell ref="Y59:Z59"/>
    <mergeCell ref="C60:D60"/>
    <mergeCell ref="E60:F60"/>
    <mergeCell ref="G60:H60"/>
    <mergeCell ref="I60:J60"/>
    <mergeCell ref="W176:X176"/>
    <mergeCell ref="Y176:Z176"/>
    <mergeCell ref="C177:D177"/>
    <mergeCell ref="E177:F177"/>
    <mergeCell ref="G177:H177"/>
    <mergeCell ref="I177:J177"/>
    <mergeCell ref="K177:L177"/>
    <mergeCell ref="M177:N177"/>
    <mergeCell ref="O177:P177"/>
    <mergeCell ref="Q177:R177"/>
    <mergeCell ref="S177:T177"/>
    <mergeCell ref="U177:V177"/>
    <mergeCell ref="W177:X177"/>
    <mergeCell ref="Y177:Z177"/>
    <mergeCell ref="A178:A179"/>
    <mergeCell ref="C178:D178"/>
    <mergeCell ref="E178:F178"/>
    <mergeCell ref="G178:H178"/>
    <mergeCell ref="I178:J178"/>
    <mergeCell ref="K178:L178"/>
    <mergeCell ref="M178:N178"/>
    <mergeCell ref="O178:P178"/>
    <mergeCell ref="Q178:R178"/>
    <mergeCell ref="S178:T178"/>
    <mergeCell ref="U178:V178"/>
    <mergeCell ref="W178:X178"/>
    <mergeCell ref="Y178:Z178"/>
    <mergeCell ref="C179:D179"/>
    <mergeCell ref="E179:F179"/>
    <mergeCell ref="G179:H179"/>
    <mergeCell ref="I179:J179"/>
    <mergeCell ref="K179:L179"/>
    <mergeCell ref="M179:N179"/>
    <mergeCell ref="O179:P179"/>
    <mergeCell ref="Q179:R179"/>
    <mergeCell ref="S179:T179"/>
    <mergeCell ref="U179:V179"/>
    <mergeCell ref="W179:X179"/>
    <mergeCell ref="Y179:Z179"/>
    <mergeCell ref="A180:A181"/>
    <mergeCell ref="C180:D180"/>
    <mergeCell ref="E180:F180"/>
    <mergeCell ref="G180:H180"/>
    <mergeCell ref="I180:J180"/>
    <mergeCell ref="K180:L180"/>
    <mergeCell ref="M180:N180"/>
    <mergeCell ref="O180:P180"/>
    <mergeCell ref="Q180:R180"/>
    <mergeCell ref="S180:T180"/>
    <mergeCell ref="U180:V180"/>
    <mergeCell ref="W180:X180"/>
    <mergeCell ref="Y180:Z180"/>
    <mergeCell ref="C181:D181"/>
    <mergeCell ref="E181:F181"/>
    <mergeCell ref="G181:H181"/>
    <mergeCell ref="I181:J181"/>
    <mergeCell ref="K181:L181"/>
    <mergeCell ref="M181:N181"/>
    <mergeCell ref="O181:P181"/>
    <mergeCell ref="Q181:R181"/>
    <mergeCell ref="S181:T181"/>
    <mergeCell ref="U181:V181"/>
    <mergeCell ref="W181:X181"/>
    <mergeCell ref="Y181:Z181"/>
    <mergeCell ref="A182:A183"/>
    <mergeCell ref="C182:D182"/>
    <mergeCell ref="E182:F182"/>
    <mergeCell ref="G182:H182"/>
    <mergeCell ref="I182:J182"/>
    <mergeCell ref="K182:L182"/>
    <mergeCell ref="M182:N182"/>
    <mergeCell ref="O182:P182"/>
    <mergeCell ref="Q182:R182"/>
    <mergeCell ref="S182:T182"/>
    <mergeCell ref="U182:V182"/>
    <mergeCell ref="W182:X182"/>
    <mergeCell ref="Y182:Z182"/>
    <mergeCell ref="C183:D183"/>
    <mergeCell ref="E183:F183"/>
    <mergeCell ref="G183:H183"/>
    <mergeCell ref="I183:J183"/>
    <mergeCell ref="K183:L183"/>
    <mergeCell ref="M183:N183"/>
    <mergeCell ref="O183:P183"/>
    <mergeCell ref="Q183:R183"/>
    <mergeCell ref="S183:T183"/>
    <mergeCell ref="U183:V183"/>
    <mergeCell ref="W183:X183"/>
    <mergeCell ref="Y183:Z183"/>
    <mergeCell ref="E185:F185"/>
    <mergeCell ref="G185:H185"/>
    <mergeCell ref="I185:J185"/>
    <mergeCell ref="K185:L185"/>
    <mergeCell ref="M185:N185"/>
    <mergeCell ref="O185:P185"/>
    <mergeCell ref="Q185:R185"/>
    <mergeCell ref="S185:T185"/>
    <mergeCell ref="U185:V185"/>
    <mergeCell ref="W185:X185"/>
    <mergeCell ref="Y185:Z185"/>
    <mergeCell ref="A184:B184"/>
    <mergeCell ref="C184:D184"/>
    <mergeCell ref="E184:F184"/>
    <mergeCell ref="G184:H184"/>
    <mergeCell ref="I184:J184"/>
    <mergeCell ref="K184:L184"/>
    <mergeCell ref="M184:N184"/>
    <mergeCell ref="O184:P184"/>
    <mergeCell ref="Q184:R184"/>
    <mergeCell ref="S184:T184"/>
    <mergeCell ref="U184:V184"/>
    <mergeCell ref="W184:X184"/>
    <mergeCell ref="Y184:Z184"/>
    <mergeCell ref="C151:D151"/>
    <mergeCell ref="E151:F151"/>
    <mergeCell ref="G151:H151"/>
    <mergeCell ref="I151:J151"/>
    <mergeCell ref="K151:L151"/>
    <mergeCell ref="M151:N151"/>
    <mergeCell ref="O151:P151"/>
    <mergeCell ref="Q151:R151"/>
    <mergeCell ref="S151:T151"/>
    <mergeCell ref="U151:V151"/>
    <mergeCell ref="W151:X151"/>
    <mergeCell ref="Y151:Z151"/>
    <mergeCell ref="C152:D152"/>
    <mergeCell ref="E152:F152"/>
    <mergeCell ref="G152:H152"/>
    <mergeCell ref="I152:J152"/>
    <mergeCell ref="K152:L152"/>
    <mergeCell ref="M152:N152"/>
    <mergeCell ref="O152:P152"/>
    <mergeCell ref="Q152:R152"/>
    <mergeCell ref="S152:T152"/>
    <mergeCell ref="U152:V152"/>
    <mergeCell ref="W152:X152"/>
    <mergeCell ref="Y152:Z152"/>
    <mergeCell ref="A153:A154"/>
    <mergeCell ref="C153:D153"/>
    <mergeCell ref="E153:F153"/>
    <mergeCell ref="G153:H153"/>
    <mergeCell ref="I153:J153"/>
    <mergeCell ref="K153:L153"/>
    <mergeCell ref="M153:N153"/>
    <mergeCell ref="O153:P153"/>
    <mergeCell ref="Q153:R153"/>
    <mergeCell ref="S153:T153"/>
    <mergeCell ref="U153:V153"/>
    <mergeCell ref="W153:X153"/>
    <mergeCell ref="Y153:Z153"/>
    <mergeCell ref="C154:D154"/>
    <mergeCell ref="E154:F154"/>
    <mergeCell ref="G154:H154"/>
    <mergeCell ref="I154:J154"/>
    <mergeCell ref="K154:L154"/>
    <mergeCell ref="M154:N154"/>
    <mergeCell ref="O154:P154"/>
    <mergeCell ref="Q154:R154"/>
    <mergeCell ref="S154:T154"/>
    <mergeCell ref="U154:V154"/>
    <mergeCell ref="W154:X154"/>
    <mergeCell ref="Y154:Z154"/>
    <mergeCell ref="A155:A156"/>
    <mergeCell ref="C155:D155"/>
    <mergeCell ref="E155:F155"/>
    <mergeCell ref="G155:H155"/>
    <mergeCell ref="I155:J155"/>
    <mergeCell ref="K155:L155"/>
    <mergeCell ref="M155:N155"/>
    <mergeCell ref="O155:P155"/>
    <mergeCell ref="Q155:R155"/>
    <mergeCell ref="S155:T155"/>
    <mergeCell ref="U155:V155"/>
    <mergeCell ref="W155:X155"/>
    <mergeCell ref="Y155:Z155"/>
    <mergeCell ref="C156:D156"/>
    <mergeCell ref="E156:F156"/>
    <mergeCell ref="G156:H156"/>
    <mergeCell ref="I156:J156"/>
    <mergeCell ref="K156:L156"/>
    <mergeCell ref="M156:N156"/>
    <mergeCell ref="O156:P156"/>
    <mergeCell ref="Q156:R156"/>
    <mergeCell ref="S156:T156"/>
    <mergeCell ref="U156:V156"/>
    <mergeCell ref="W156:X156"/>
    <mergeCell ref="Y156:Z156"/>
    <mergeCell ref="O160:P160"/>
    <mergeCell ref="Q160:R160"/>
    <mergeCell ref="S160:T160"/>
    <mergeCell ref="U160:V160"/>
    <mergeCell ref="W160:X160"/>
    <mergeCell ref="Y160:Z160"/>
    <mergeCell ref="A157:A158"/>
    <mergeCell ref="C157:D157"/>
    <mergeCell ref="E157:F157"/>
    <mergeCell ref="G157:H157"/>
    <mergeCell ref="I157:J157"/>
    <mergeCell ref="K157:L157"/>
    <mergeCell ref="M157:N157"/>
    <mergeCell ref="O157:P157"/>
    <mergeCell ref="Q157:R157"/>
    <mergeCell ref="S157:T157"/>
    <mergeCell ref="U157:V157"/>
    <mergeCell ref="W157:X157"/>
    <mergeCell ref="Y157:Z157"/>
    <mergeCell ref="C158:D158"/>
    <mergeCell ref="E158:F158"/>
    <mergeCell ref="G158:H158"/>
    <mergeCell ref="I158:J158"/>
    <mergeCell ref="K158:L158"/>
    <mergeCell ref="M158:N158"/>
    <mergeCell ref="O158:P158"/>
    <mergeCell ref="Q158:R158"/>
    <mergeCell ref="S158:T158"/>
    <mergeCell ref="U158:V158"/>
    <mergeCell ref="W158:X158"/>
    <mergeCell ref="Y158:Z158"/>
    <mergeCell ref="A161:B161"/>
    <mergeCell ref="C161:D161"/>
    <mergeCell ref="E161:F161"/>
    <mergeCell ref="G161:H161"/>
    <mergeCell ref="I161:J161"/>
    <mergeCell ref="K161:L161"/>
    <mergeCell ref="M161:N161"/>
    <mergeCell ref="O161:P161"/>
    <mergeCell ref="Q161:R161"/>
    <mergeCell ref="S161:T161"/>
    <mergeCell ref="U161:V161"/>
    <mergeCell ref="W161:X161"/>
    <mergeCell ref="Y161:Z161"/>
    <mergeCell ref="A159:A160"/>
    <mergeCell ref="C159:D159"/>
    <mergeCell ref="E159:F159"/>
    <mergeCell ref="G159:H159"/>
    <mergeCell ref="I159:J159"/>
    <mergeCell ref="K159:L159"/>
    <mergeCell ref="M159:N159"/>
    <mergeCell ref="O159:P159"/>
    <mergeCell ref="Q159:R159"/>
    <mergeCell ref="S159:T159"/>
    <mergeCell ref="U159:V159"/>
    <mergeCell ref="W159:X159"/>
    <mergeCell ref="Y159:Z159"/>
    <mergeCell ref="C160:D160"/>
    <mergeCell ref="E160:F160"/>
    <mergeCell ref="G160:H160"/>
    <mergeCell ref="I160:J160"/>
    <mergeCell ref="K160:L160"/>
    <mergeCell ref="M160:N160"/>
  </mergeCells>
  <phoneticPr fontId="12"/>
  <pageMargins left="1.1811023622047245" right="0.70866141732283472" top="0.74803149606299213" bottom="0.74803149606299213" header="0" footer="0"/>
  <pageSetup paperSize="9" scale="43" orientation="landscape" r:id="rId1"/>
  <ignoredErrors>
    <ignoredError sqref="C25:X25 Y14:Z14 C70:Z70 AA127 D14:X14 C173:Z173 C127:Z127 Y25:Z25 C36:X36 Y36:Z36 C47:X47 Y47:Z47 C81:Z8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1059"/>
  <sheetViews>
    <sheetView tabSelected="1" zoomScale="70" zoomScaleNormal="70" workbookViewId="0">
      <selection activeCell="I26" sqref="I26:J26"/>
    </sheetView>
  </sheetViews>
  <sheetFormatPr defaultColWidth="14.44140625" defaultRowHeight="15" customHeight="1" x14ac:dyDescent="0.3"/>
  <cols>
    <col min="1" max="1" width="5.6640625" customWidth="1"/>
    <col min="2" max="2" width="22.77734375" customWidth="1"/>
    <col min="3" max="26" width="7.6640625" customWidth="1"/>
    <col min="27" max="27" width="15.6640625" style="2" customWidth="1"/>
  </cols>
  <sheetData>
    <row r="1" spans="1:29" ht="24.75" customHeight="1" x14ac:dyDescent="0.3">
      <c r="A1" s="251" t="s">
        <v>1</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row>
    <row r="2" spans="1:29" ht="24.75" customHeight="1" x14ac:dyDescent="0.3">
      <c r="A2" s="1"/>
      <c r="B2" s="14" t="s">
        <v>11</v>
      </c>
      <c r="C2" s="14"/>
      <c r="D2" s="15"/>
    </row>
    <row r="3" spans="1:29" ht="30" customHeight="1" x14ac:dyDescent="0.3">
      <c r="A3" s="253"/>
      <c r="B3" s="254"/>
      <c r="C3" s="10">
        <f>'基本情報、目次'!C6</f>
        <v>1</v>
      </c>
      <c r="D3" s="11" t="s">
        <v>0</v>
      </c>
      <c r="E3" s="12">
        <f>IF(C3="","",IF((C3+1)&gt;12,1,C3+1))</f>
        <v>2</v>
      </c>
      <c r="F3" s="11" t="s">
        <v>0</v>
      </c>
      <c r="G3" s="12">
        <f>IF(E3="","",IF((E3+1)&gt;12,1,E3+1))</f>
        <v>3</v>
      </c>
      <c r="H3" s="11" t="s">
        <v>0</v>
      </c>
      <c r="I3" s="12">
        <f>IF(G3="","",IF((G3+1)&gt;12,1,G3+1))</f>
        <v>4</v>
      </c>
      <c r="J3" s="11" t="s">
        <v>0</v>
      </c>
      <c r="K3" s="12">
        <f>IF(I3="","",IF((I3+1)&gt;12,1,I3+1))</f>
        <v>5</v>
      </c>
      <c r="L3" s="11" t="s">
        <v>0</v>
      </c>
      <c r="M3" s="12">
        <f>IF(K3="","",IF((K3+1)&gt;12,1,K3+1))</f>
        <v>6</v>
      </c>
      <c r="N3" s="11" t="s">
        <v>0</v>
      </c>
      <c r="O3" s="12">
        <f>IF(M3="","",IF((M3+1)&gt;12,1,M3+1))</f>
        <v>7</v>
      </c>
      <c r="P3" s="11" t="s">
        <v>0</v>
      </c>
      <c r="Q3" s="12">
        <f>IF(O3="","",IF((O3+1)&gt;12,1,O3+1))</f>
        <v>8</v>
      </c>
      <c r="R3" s="11" t="s">
        <v>0</v>
      </c>
      <c r="S3" s="12">
        <f>IF(Q3="","",IF((Q3+1)&gt;12,1,Q3+1))</f>
        <v>9</v>
      </c>
      <c r="T3" s="11" t="s">
        <v>0</v>
      </c>
      <c r="U3" s="12">
        <f>IF(S3="","",IF((S3+1)&gt;12,1,S3+1))</f>
        <v>10</v>
      </c>
      <c r="V3" s="11" t="s">
        <v>0</v>
      </c>
      <c r="W3" s="12">
        <f>IF(U3="","",IF((U3+1)&gt;12,1,U3+1))</f>
        <v>11</v>
      </c>
      <c r="X3" s="11" t="s">
        <v>0</v>
      </c>
      <c r="Y3" s="12">
        <f>IF(W3="","",IF((W3+1)&gt;12,1,W3+1))</f>
        <v>12</v>
      </c>
      <c r="Z3" s="11" t="s">
        <v>0</v>
      </c>
      <c r="AA3" s="13" t="s">
        <v>2</v>
      </c>
      <c r="AB3" s="201"/>
      <c r="AC3" s="201"/>
    </row>
    <row r="4" spans="1:29" ht="30" customHeight="1" x14ac:dyDescent="0.3">
      <c r="A4" s="250"/>
      <c r="B4" s="20" t="s">
        <v>13</v>
      </c>
      <c r="C4" s="239"/>
      <c r="D4" s="240"/>
      <c r="E4" s="239"/>
      <c r="F4" s="240"/>
      <c r="G4" s="239"/>
      <c r="H4" s="240"/>
      <c r="I4" s="239"/>
      <c r="J4" s="240"/>
      <c r="K4" s="239"/>
      <c r="L4" s="240"/>
      <c r="M4" s="239"/>
      <c r="N4" s="240"/>
      <c r="O4" s="239"/>
      <c r="P4" s="240"/>
      <c r="Q4" s="239"/>
      <c r="R4" s="240"/>
      <c r="S4" s="239"/>
      <c r="T4" s="240"/>
      <c r="U4" s="239"/>
      <c r="V4" s="240"/>
      <c r="W4" s="239"/>
      <c r="X4" s="240"/>
      <c r="Y4" s="239"/>
      <c r="Z4" s="240"/>
      <c r="AA4" s="3">
        <f>SUM(C4:Z4)</f>
        <v>0</v>
      </c>
    </row>
    <row r="5" spans="1:29" ht="30" customHeight="1" x14ac:dyDescent="0.3">
      <c r="A5" s="238"/>
      <c r="B5" s="20" t="s">
        <v>198</v>
      </c>
      <c r="C5" s="239"/>
      <c r="D5" s="240"/>
      <c r="E5" s="239"/>
      <c r="F5" s="240"/>
      <c r="G5" s="239"/>
      <c r="H5" s="240"/>
      <c r="I5" s="239"/>
      <c r="J5" s="240"/>
      <c r="K5" s="239"/>
      <c r="L5" s="240"/>
      <c r="M5" s="239"/>
      <c r="N5" s="240"/>
      <c r="O5" s="239"/>
      <c r="P5" s="240"/>
      <c r="Q5" s="239"/>
      <c r="R5" s="240"/>
      <c r="S5" s="239"/>
      <c r="T5" s="240"/>
      <c r="U5" s="239"/>
      <c r="V5" s="240"/>
      <c r="W5" s="239"/>
      <c r="X5" s="240"/>
      <c r="Y5" s="239"/>
      <c r="Z5" s="240"/>
      <c r="AA5" s="3">
        <f t="shared" ref="AA5:AA16" si="0">SUM(C5:Z5)</f>
        <v>0</v>
      </c>
    </row>
    <row r="6" spans="1:29" ht="30" hidden="1" customHeight="1" x14ac:dyDescent="0.3">
      <c r="A6" s="238"/>
      <c r="B6" s="20"/>
      <c r="C6" s="239"/>
      <c r="D6" s="240"/>
      <c r="E6" s="239"/>
      <c r="F6" s="240"/>
      <c r="G6" s="239"/>
      <c r="H6" s="240"/>
      <c r="I6" s="239"/>
      <c r="J6" s="240"/>
      <c r="K6" s="239"/>
      <c r="L6" s="240"/>
      <c r="M6" s="239"/>
      <c r="N6" s="240"/>
      <c r="O6" s="239"/>
      <c r="P6" s="240"/>
      <c r="Q6" s="239"/>
      <c r="R6" s="240"/>
      <c r="S6" s="239"/>
      <c r="T6" s="240"/>
      <c r="U6" s="239"/>
      <c r="V6" s="240"/>
      <c r="W6" s="239"/>
      <c r="X6" s="240"/>
      <c r="Y6" s="239"/>
      <c r="Z6" s="240"/>
      <c r="AA6" s="3">
        <f t="shared" ref="AA6:AA7" si="1">SUM(C6:Z6)</f>
        <v>0</v>
      </c>
    </row>
    <row r="7" spans="1:29" ht="30" hidden="1" customHeight="1" x14ac:dyDescent="0.3">
      <c r="A7" s="238"/>
      <c r="B7" s="20"/>
      <c r="C7" s="239"/>
      <c r="D7" s="240"/>
      <c r="E7" s="239"/>
      <c r="F7" s="240"/>
      <c r="G7" s="239"/>
      <c r="H7" s="240"/>
      <c r="I7" s="239"/>
      <c r="J7" s="240"/>
      <c r="K7" s="239"/>
      <c r="L7" s="240"/>
      <c r="M7" s="239"/>
      <c r="N7" s="240"/>
      <c r="O7" s="239"/>
      <c r="P7" s="240"/>
      <c r="Q7" s="239"/>
      <c r="R7" s="240"/>
      <c r="S7" s="239"/>
      <c r="T7" s="240"/>
      <c r="U7" s="239"/>
      <c r="V7" s="240"/>
      <c r="W7" s="239"/>
      <c r="X7" s="240"/>
      <c r="Y7" s="239"/>
      <c r="Z7" s="240"/>
      <c r="AA7" s="3">
        <f t="shared" si="1"/>
        <v>0</v>
      </c>
    </row>
    <row r="8" spans="1:29" ht="30" hidden="1" customHeight="1" x14ac:dyDescent="0.3">
      <c r="A8" s="238"/>
      <c r="B8" s="20"/>
      <c r="C8" s="239"/>
      <c r="D8" s="240"/>
      <c r="E8" s="239"/>
      <c r="F8" s="240"/>
      <c r="G8" s="239"/>
      <c r="H8" s="240"/>
      <c r="I8" s="239"/>
      <c r="J8" s="240"/>
      <c r="K8" s="239"/>
      <c r="L8" s="240"/>
      <c r="M8" s="239"/>
      <c r="N8" s="240"/>
      <c r="O8" s="239"/>
      <c r="P8" s="240"/>
      <c r="Q8" s="239"/>
      <c r="R8" s="240"/>
      <c r="S8" s="239"/>
      <c r="T8" s="240"/>
      <c r="U8" s="239"/>
      <c r="V8" s="240"/>
      <c r="W8" s="239"/>
      <c r="X8" s="240"/>
      <c r="Y8" s="239"/>
      <c r="Z8" s="240"/>
      <c r="AA8" s="3">
        <f t="shared" ref="AA8:AA11" si="2">SUM(C8:Z8)</f>
        <v>0</v>
      </c>
    </row>
    <row r="9" spans="1:29" ht="30" hidden="1" customHeight="1" x14ac:dyDescent="0.3">
      <c r="A9" s="238"/>
      <c r="B9" s="20"/>
      <c r="C9" s="239"/>
      <c r="D9" s="240"/>
      <c r="E9" s="239"/>
      <c r="F9" s="240"/>
      <c r="G9" s="239"/>
      <c r="H9" s="240"/>
      <c r="I9" s="239"/>
      <c r="J9" s="240"/>
      <c r="K9" s="239"/>
      <c r="L9" s="240"/>
      <c r="M9" s="239"/>
      <c r="N9" s="240"/>
      <c r="O9" s="239"/>
      <c r="P9" s="240"/>
      <c r="Q9" s="239"/>
      <c r="R9" s="240"/>
      <c r="S9" s="239"/>
      <c r="T9" s="240"/>
      <c r="U9" s="239"/>
      <c r="V9" s="240"/>
      <c r="W9" s="239"/>
      <c r="X9" s="240"/>
      <c r="Y9" s="239"/>
      <c r="Z9" s="240"/>
      <c r="AA9" s="3">
        <f t="shared" si="2"/>
        <v>0</v>
      </c>
    </row>
    <row r="10" spans="1:29" ht="30" hidden="1" customHeight="1" x14ac:dyDescent="0.3">
      <c r="A10" s="238"/>
      <c r="B10" s="20"/>
      <c r="C10" s="239"/>
      <c r="D10" s="240"/>
      <c r="E10" s="239"/>
      <c r="F10" s="240"/>
      <c r="G10" s="239"/>
      <c r="H10" s="240"/>
      <c r="I10" s="239"/>
      <c r="J10" s="240"/>
      <c r="K10" s="239"/>
      <c r="L10" s="240"/>
      <c r="M10" s="239"/>
      <c r="N10" s="240"/>
      <c r="O10" s="239"/>
      <c r="P10" s="240"/>
      <c r="Q10" s="239"/>
      <c r="R10" s="240"/>
      <c r="S10" s="239"/>
      <c r="T10" s="240"/>
      <c r="U10" s="239"/>
      <c r="V10" s="240"/>
      <c r="W10" s="239"/>
      <c r="X10" s="240"/>
      <c r="Y10" s="239"/>
      <c r="Z10" s="240"/>
      <c r="AA10" s="3">
        <f t="shared" si="2"/>
        <v>0</v>
      </c>
    </row>
    <row r="11" spans="1:29" ht="30" hidden="1" customHeight="1" x14ac:dyDescent="0.3">
      <c r="A11" s="238"/>
      <c r="B11" s="20"/>
      <c r="C11" s="239"/>
      <c r="D11" s="240"/>
      <c r="E11" s="239"/>
      <c r="F11" s="240"/>
      <c r="G11" s="239"/>
      <c r="H11" s="240"/>
      <c r="I11" s="239"/>
      <c r="J11" s="240"/>
      <c r="K11" s="239"/>
      <c r="L11" s="240"/>
      <c r="M11" s="239"/>
      <c r="N11" s="240"/>
      <c r="O11" s="239"/>
      <c r="P11" s="240"/>
      <c r="Q11" s="239"/>
      <c r="R11" s="240"/>
      <c r="S11" s="239"/>
      <c r="T11" s="240"/>
      <c r="U11" s="239"/>
      <c r="V11" s="240"/>
      <c r="W11" s="239"/>
      <c r="X11" s="240"/>
      <c r="Y11" s="239"/>
      <c r="Z11" s="240"/>
      <c r="AA11" s="3">
        <f t="shared" si="2"/>
        <v>0</v>
      </c>
    </row>
    <row r="12" spans="1:29" ht="30" hidden="1" customHeight="1" x14ac:dyDescent="0.3">
      <c r="A12" s="238"/>
      <c r="B12" s="20"/>
      <c r="C12" s="239"/>
      <c r="D12" s="240"/>
      <c r="E12" s="239"/>
      <c r="F12" s="240"/>
      <c r="G12" s="239"/>
      <c r="H12" s="240"/>
      <c r="I12" s="239"/>
      <c r="J12" s="240"/>
      <c r="K12" s="239"/>
      <c r="L12" s="240"/>
      <c r="M12" s="239"/>
      <c r="N12" s="240"/>
      <c r="O12" s="239"/>
      <c r="P12" s="240"/>
      <c r="Q12" s="239"/>
      <c r="R12" s="240"/>
      <c r="S12" s="239"/>
      <c r="T12" s="240"/>
      <c r="U12" s="239"/>
      <c r="V12" s="240"/>
      <c r="W12" s="239"/>
      <c r="X12" s="240"/>
      <c r="Y12" s="239"/>
      <c r="Z12" s="240"/>
      <c r="AA12" s="3">
        <f t="shared" ref="AA12" si="3">SUM(C12:Z12)</f>
        <v>0</v>
      </c>
    </row>
    <row r="13" spans="1:29" ht="30" hidden="1" customHeight="1" x14ac:dyDescent="0.3">
      <c r="A13" s="238"/>
      <c r="B13" s="20"/>
      <c r="C13" s="239"/>
      <c r="D13" s="240"/>
      <c r="E13" s="239"/>
      <c r="F13" s="240"/>
      <c r="G13" s="239"/>
      <c r="H13" s="240"/>
      <c r="I13" s="239"/>
      <c r="J13" s="240"/>
      <c r="K13" s="239"/>
      <c r="L13" s="240"/>
      <c r="M13" s="239"/>
      <c r="N13" s="240"/>
      <c r="O13" s="239"/>
      <c r="P13" s="240"/>
      <c r="Q13" s="239"/>
      <c r="R13" s="240"/>
      <c r="S13" s="239"/>
      <c r="T13" s="240"/>
      <c r="U13" s="239"/>
      <c r="V13" s="240"/>
      <c r="W13" s="239"/>
      <c r="X13" s="240"/>
      <c r="Y13" s="239"/>
      <c r="Z13" s="240"/>
      <c r="AA13" s="3">
        <f>SUM(C13:Z13)</f>
        <v>0</v>
      </c>
    </row>
    <row r="14" spans="1:29" ht="30" customHeight="1" x14ac:dyDescent="0.3">
      <c r="A14" s="247" t="s">
        <v>7</v>
      </c>
      <c r="B14" s="255"/>
      <c r="C14" s="249">
        <f>SUM(C4:D13)</f>
        <v>0</v>
      </c>
      <c r="D14" s="248"/>
      <c r="E14" s="249">
        <f t="shared" ref="E14" si="4">SUM(E4:F13)</f>
        <v>0</v>
      </c>
      <c r="F14" s="248"/>
      <c r="G14" s="249">
        <f t="shared" ref="G14" si="5">SUM(G4:H13)</f>
        <v>0</v>
      </c>
      <c r="H14" s="248"/>
      <c r="I14" s="249">
        <f t="shared" ref="I14" si="6">SUM(I4:J13)</f>
        <v>0</v>
      </c>
      <c r="J14" s="248"/>
      <c r="K14" s="249">
        <f t="shared" ref="K14" si="7">SUM(K4:L13)</f>
        <v>0</v>
      </c>
      <c r="L14" s="248"/>
      <c r="M14" s="249">
        <f t="shared" ref="M14" si="8">SUM(M4:N13)</f>
        <v>0</v>
      </c>
      <c r="N14" s="248"/>
      <c r="O14" s="249">
        <f t="shared" ref="O14" si="9">SUM(O4:P13)</f>
        <v>0</v>
      </c>
      <c r="P14" s="248"/>
      <c r="Q14" s="249">
        <f t="shared" ref="Q14" si="10">SUM(Q4:R13)</f>
        <v>0</v>
      </c>
      <c r="R14" s="248"/>
      <c r="S14" s="249">
        <f t="shared" ref="S14" si="11">SUM(S4:T13)</f>
        <v>0</v>
      </c>
      <c r="T14" s="248"/>
      <c r="U14" s="249">
        <f t="shared" ref="U14" si="12">SUM(U4:V13)</f>
        <v>0</v>
      </c>
      <c r="V14" s="248"/>
      <c r="W14" s="249">
        <f t="shared" ref="W14" si="13">SUM(W4:X13)</f>
        <v>0</v>
      </c>
      <c r="X14" s="248"/>
      <c r="Y14" s="249">
        <f>SUM(Y4:Z13)</f>
        <v>0</v>
      </c>
      <c r="Z14" s="248"/>
      <c r="AA14" s="5">
        <f>SUM(C14:Z14)</f>
        <v>0</v>
      </c>
    </row>
    <row r="15" spans="1:29" ht="30" customHeight="1" x14ac:dyDescent="0.3">
      <c r="A15" s="250"/>
      <c r="B15" s="20" t="s">
        <v>14</v>
      </c>
      <c r="C15" s="239"/>
      <c r="D15" s="240"/>
      <c r="E15" s="239"/>
      <c r="F15" s="240"/>
      <c r="G15" s="239"/>
      <c r="H15" s="240"/>
      <c r="I15" s="239"/>
      <c r="J15" s="240"/>
      <c r="K15" s="239"/>
      <c r="L15" s="240"/>
      <c r="M15" s="239"/>
      <c r="N15" s="240"/>
      <c r="O15" s="239"/>
      <c r="P15" s="240"/>
      <c r="Q15" s="239"/>
      <c r="R15" s="240"/>
      <c r="S15" s="239"/>
      <c r="T15" s="240"/>
      <c r="U15" s="239"/>
      <c r="V15" s="240"/>
      <c r="W15" s="239"/>
      <c r="X15" s="240"/>
      <c r="Y15" s="239"/>
      <c r="Z15" s="240"/>
      <c r="AA15" s="3">
        <f t="shared" si="0"/>
        <v>0</v>
      </c>
    </row>
    <row r="16" spans="1:29" ht="30" hidden="1" customHeight="1" x14ac:dyDescent="0.3">
      <c r="A16" s="238"/>
      <c r="B16" s="20"/>
      <c r="C16" s="239"/>
      <c r="D16" s="240"/>
      <c r="E16" s="239"/>
      <c r="F16" s="240"/>
      <c r="G16" s="239"/>
      <c r="H16" s="240"/>
      <c r="I16" s="239"/>
      <c r="J16" s="240"/>
      <c r="K16" s="239"/>
      <c r="L16" s="240"/>
      <c r="M16" s="239"/>
      <c r="N16" s="240"/>
      <c r="O16" s="239"/>
      <c r="P16" s="240"/>
      <c r="Q16" s="239"/>
      <c r="R16" s="240"/>
      <c r="S16" s="239"/>
      <c r="T16" s="240"/>
      <c r="U16" s="239"/>
      <c r="V16" s="240"/>
      <c r="W16" s="239"/>
      <c r="X16" s="240"/>
      <c r="Y16" s="239"/>
      <c r="Z16" s="240"/>
      <c r="AA16" s="3">
        <f t="shared" si="0"/>
        <v>0</v>
      </c>
    </row>
    <row r="17" spans="1:27" ht="30" hidden="1" customHeight="1" x14ac:dyDescent="0.3">
      <c r="A17" s="238"/>
      <c r="B17" s="20"/>
      <c r="C17" s="239"/>
      <c r="D17" s="240"/>
      <c r="E17" s="239"/>
      <c r="F17" s="240"/>
      <c r="G17" s="239"/>
      <c r="H17" s="240"/>
      <c r="I17" s="239"/>
      <c r="J17" s="240"/>
      <c r="K17" s="239"/>
      <c r="L17" s="240"/>
      <c r="M17" s="239"/>
      <c r="N17" s="240"/>
      <c r="O17" s="239"/>
      <c r="P17" s="240"/>
      <c r="Q17" s="239"/>
      <c r="R17" s="240"/>
      <c r="S17" s="239"/>
      <c r="T17" s="240"/>
      <c r="U17" s="239"/>
      <c r="V17" s="240"/>
      <c r="W17" s="239"/>
      <c r="X17" s="240"/>
      <c r="Y17" s="239"/>
      <c r="Z17" s="240"/>
      <c r="AA17" s="3">
        <f t="shared" ref="AA17:AA22" si="14">SUM(C17:Z17)</f>
        <v>0</v>
      </c>
    </row>
    <row r="18" spans="1:27" ht="30" hidden="1" customHeight="1" x14ac:dyDescent="0.3">
      <c r="A18" s="238"/>
      <c r="B18" s="20"/>
      <c r="C18" s="239"/>
      <c r="D18" s="240"/>
      <c r="E18" s="239"/>
      <c r="F18" s="240"/>
      <c r="G18" s="239"/>
      <c r="H18" s="240"/>
      <c r="I18" s="239"/>
      <c r="J18" s="240"/>
      <c r="K18" s="239"/>
      <c r="L18" s="240"/>
      <c r="M18" s="239"/>
      <c r="N18" s="240"/>
      <c r="O18" s="239"/>
      <c r="P18" s="240"/>
      <c r="Q18" s="239"/>
      <c r="R18" s="240"/>
      <c r="S18" s="239"/>
      <c r="T18" s="240"/>
      <c r="U18" s="239"/>
      <c r="V18" s="240"/>
      <c r="W18" s="239"/>
      <c r="X18" s="240"/>
      <c r="Y18" s="239"/>
      <c r="Z18" s="240"/>
      <c r="AA18" s="3">
        <f t="shared" si="14"/>
        <v>0</v>
      </c>
    </row>
    <row r="19" spans="1:27" ht="30" hidden="1" customHeight="1" x14ac:dyDescent="0.3">
      <c r="A19" s="238"/>
      <c r="B19" s="20"/>
      <c r="C19" s="239"/>
      <c r="D19" s="240"/>
      <c r="E19" s="239"/>
      <c r="F19" s="240"/>
      <c r="G19" s="239"/>
      <c r="H19" s="240"/>
      <c r="I19" s="239"/>
      <c r="J19" s="240"/>
      <c r="K19" s="239"/>
      <c r="L19" s="240"/>
      <c r="M19" s="239"/>
      <c r="N19" s="240"/>
      <c r="O19" s="239"/>
      <c r="P19" s="240"/>
      <c r="Q19" s="239"/>
      <c r="R19" s="240"/>
      <c r="S19" s="239"/>
      <c r="T19" s="240"/>
      <c r="U19" s="239"/>
      <c r="V19" s="240"/>
      <c r="W19" s="239"/>
      <c r="X19" s="240"/>
      <c r="Y19" s="239"/>
      <c r="Z19" s="240"/>
      <c r="AA19" s="3">
        <f t="shared" si="14"/>
        <v>0</v>
      </c>
    </row>
    <row r="20" spans="1:27" ht="30" hidden="1" customHeight="1" x14ac:dyDescent="0.3">
      <c r="A20" s="238"/>
      <c r="B20" s="20"/>
      <c r="C20" s="239"/>
      <c r="D20" s="240"/>
      <c r="E20" s="239"/>
      <c r="F20" s="240"/>
      <c r="G20" s="239"/>
      <c r="H20" s="240"/>
      <c r="I20" s="239"/>
      <c r="J20" s="240"/>
      <c r="K20" s="239"/>
      <c r="L20" s="240"/>
      <c r="M20" s="239"/>
      <c r="N20" s="240"/>
      <c r="O20" s="239"/>
      <c r="P20" s="240"/>
      <c r="Q20" s="239"/>
      <c r="R20" s="240"/>
      <c r="S20" s="239"/>
      <c r="T20" s="240"/>
      <c r="U20" s="239"/>
      <c r="V20" s="240"/>
      <c r="W20" s="239"/>
      <c r="X20" s="240"/>
      <c r="Y20" s="239"/>
      <c r="Z20" s="240"/>
      <c r="AA20" s="3">
        <f t="shared" si="14"/>
        <v>0</v>
      </c>
    </row>
    <row r="21" spans="1:27" ht="30" hidden="1" customHeight="1" x14ac:dyDescent="0.3">
      <c r="A21" s="238"/>
      <c r="B21" s="20"/>
      <c r="C21" s="239"/>
      <c r="D21" s="240"/>
      <c r="E21" s="239"/>
      <c r="F21" s="240"/>
      <c r="G21" s="239"/>
      <c r="H21" s="240"/>
      <c r="I21" s="239"/>
      <c r="J21" s="240"/>
      <c r="K21" s="239"/>
      <c r="L21" s="240"/>
      <c r="M21" s="239"/>
      <c r="N21" s="240"/>
      <c r="O21" s="239"/>
      <c r="P21" s="240"/>
      <c r="Q21" s="239"/>
      <c r="R21" s="240"/>
      <c r="S21" s="239"/>
      <c r="T21" s="240"/>
      <c r="U21" s="239"/>
      <c r="V21" s="240"/>
      <c r="W21" s="239"/>
      <c r="X21" s="240"/>
      <c r="Y21" s="239"/>
      <c r="Z21" s="240"/>
      <c r="AA21" s="3">
        <f t="shared" si="14"/>
        <v>0</v>
      </c>
    </row>
    <row r="22" spans="1:27" ht="30" hidden="1" customHeight="1" x14ac:dyDescent="0.3">
      <c r="A22" s="238"/>
      <c r="B22" s="20"/>
      <c r="C22" s="239"/>
      <c r="D22" s="240"/>
      <c r="E22" s="239"/>
      <c r="F22" s="240"/>
      <c r="G22" s="239"/>
      <c r="H22" s="240"/>
      <c r="I22" s="239"/>
      <c r="J22" s="240"/>
      <c r="K22" s="239"/>
      <c r="L22" s="240"/>
      <c r="M22" s="239"/>
      <c r="N22" s="240"/>
      <c r="O22" s="239"/>
      <c r="P22" s="240"/>
      <c r="Q22" s="239"/>
      <c r="R22" s="240"/>
      <c r="S22" s="239"/>
      <c r="T22" s="240"/>
      <c r="U22" s="239"/>
      <c r="V22" s="240"/>
      <c r="W22" s="239"/>
      <c r="X22" s="240"/>
      <c r="Y22" s="239"/>
      <c r="Z22" s="240"/>
      <c r="AA22" s="3">
        <f t="shared" si="14"/>
        <v>0</v>
      </c>
    </row>
    <row r="23" spans="1:27" ht="30" hidden="1" customHeight="1" x14ac:dyDescent="0.3">
      <c r="A23" s="238"/>
      <c r="B23" s="20"/>
      <c r="C23" s="239"/>
      <c r="D23" s="240"/>
      <c r="E23" s="239"/>
      <c r="F23" s="240"/>
      <c r="G23" s="239"/>
      <c r="H23" s="240"/>
      <c r="I23" s="239"/>
      <c r="J23" s="240"/>
      <c r="K23" s="239"/>
      <c r="L23" s="240"/>
      <c r="M23" s="239"/>
      <c r="N23" s="240"/>
      <c r="O23" s="239"/>
      <c r="P23" s="240"/>
      <c r="Q23" s="239"/>
      <c r="R23" s="240"/>
      <c r="S23" s="239"/>
      <c r="T23" s="240"/>
      <c r="U23" s="239"/>
      <c r="V23" s="240"/>
      <c r="W23" s="239"/>
      <c r="X23" s="240"/>
      <c r="Y23" s="239"/>
      <c r="Z23" s="240"/>
      <c r="AA23" s="3">
        <f t="shared" ref="AA23" si="15">SUM(C23:Z23)</f>
        <v>0</v>
      </c>
    </row>
    <row r="24" spans="1:27" ht="30" hidden="1" customHeight="1" x14ac:dyDescent="0.3">
      <c r="A24" s="238"/>
      <c r="B24" s="20"/>
      <c r="C24" s="239"/>
      <c r="D24" s="240"/>
      <c r="E24" s="239"/>
      <c r="F24" s="240"/>
      <c r="G24" s="239"/>
      <c r="H24" s="240"/>
      <c r="I24" s="239"/>
      <c r="J24" s="240"/>
      <c r="K24" s="239"/>
      <c r="L24" s="240"/>
      <c r="M24" s="239"/>
      <c r="N24" s="240"/>
      <c r="O24" s="239"/>
      <c r="P24" s="240"/>
      <c r="Q24" s="239"/>
      <c r="R24" s="240"/>
      <c r="S24" s="239"/>
      <c r="T24" s="240"/>
      <c r="U24" s="239"/>
      <c r="V24" s="240"/>
      <c r="W24" s="239"/>
      <c r="X24" s="240"/>
      <c r="Y24" s="239"/>
      <c r="Z24" s="240"/>
      <c r="AA24" s="3">
        <f>SUM(C24:Z24)</f>
        <v>0</v>
      </c>
    </row>
    <row r="25" spans="1:27" ht="30" customHeight="1" x14ac:dyDescent="0.3">
      <c r="A25" s="247" t="s">
        <v>12</v>
      </c>
      <c r="B25" s="248"/>
      <c r="C25" s="249">
        <f>SUM(C15:D24)</f>
        <v>0</v>
      </c>
      <c r="D25" s="248"/>
      <c r="E25" s="249">
        <f t="shared" ref="E25" si="16">SUM(E15:F24)</f>
        <v>0</v>
      </c>
      <c r="F25" s="248"/>
      <c r="G25" s="249">
        <f t="shared" ref="G25" si="17">SUM(G15:H24)</f>
        <v>0</v>
      </c>
      <c r="H25" s="248"/>
      <c r="I25" s="249">
        <f>SUM(I15:J24)</f>
        <v>0</v>
      </c>
      <c r="J25" s="248"/>
      <c r="K25" s="249">
        <f t="shared" ref="K25" si="18">SUM(K15:L24)</f>
        <v>0</v>
      </c>
      <c r="L25" s="248"/>
      <c r="M25" s="249">
        <f t="shared" ref="M25" si="19">SUM(M15:N24)</f>
        <v>0</v>
      </c>
      <c r="N25" s="248"/>
      <c r="O25" s="249">
        <f t="shared" ref="O25" si="20">SUM(O15:P24)</f>
        <v>0</v>
      </c>
      <c r="P25" s="248"/>
      <c r="Q25" s="249">
        <f t="shared" ref="Q25" si="21">SUM(Q15:R24)</f>
        <v>0</v>
      </c>
      <c r="R25" s="248"/>
      <c r="S25" s="249">
        <f t="shared" ref="S25" si="22">SUM(S15:T24)</f>
        <v>0</v>
      </c>
      <c r="T25" s="248"/>
      <c r="U25" s="249">
        <f t="shared" ref="U25" si="23">SUM(U15:V24)</f>
        <v>0</v>
      </c>
      <c r="V25" s="248"/>
      <c r="W25" s="249">
        <f t="shared" ref="W25" si="24">SUM(W15:X24)</f>
        <v>0</v>
      </c>
      <c r="X25" s="248"/>
      <c r="Y25" s="249">
        <f>SUM(Y15:Z24)</f>
        <v>0</v>
      </c>
      <c r="Z25" s="248"/>
      <c r="AA25" s="5">
        <f>SUM(C25:Z25)</f>
        <v>0</v>
      </c>
    </row>
    <row r="26" spans="1:27" ht="30" customHeight="1" thickBot="1" x14ac:dyDescent="0.35">
      <c r="A26" s="269" t="s">
        <v>3</v>
      </c>
      <c r="B26" s="268"/>
      <c r="C26" s="267">
        <f>C14-C25</f>
        <v>0</v>
      </c>
      <c r="D26" s="268"/>
      <c r="E26" s="267">
        <f t="shared" ref="E26" si="25">E14-E25</f>
        <v>0</v>
      </c>
      <c r="F26" s="268"/>
      <c r="G26" s="267">
        <f t="shared" ref="G26" si="26">G14-G25</f>
        <v>0</v>
      </c>
      <c r="H26" s="268"/>
      <c r="I26" s="267">
        <f t="shared" ref="I26" si="27">I14-I25</f>
        <v>0</v>
      </c>
      <c r="J26" s="268"/>
      <c r="K26" s="267">
        <f t="shared" ref="K26" si="28">K14-K25</f>
        <v>0</v>
      </c>
      <c r="L26" s="268"/>
      <c r="M26" s="267">
        <f t="shared" ref="M26" si="29">M14-M25</f>
        <v>0</v>
      </c>
      <c r="N26" s="268"/>
      <c r="O26" s="267">
        <f t="shared" ref="O26" si="30">O14-O25</f>
        <v>0</v>
      </c>
      <c r="P26" s="268"/>
      <c r="Q26" s="267">
        <f t="shared" ref="Q26" si="31">Q14-Q25</f>
        <v>0</v>
      </c>
      <c r="R26" s="268"/>
      <c r="S26" s="267">
        <f t="shared" ref="S26" si="32">S14-S25</f>
        <v>0</v>
      </c>
      <c r="T26" s="268"/>
      <c r="U26" s="267">
        <f t="shared" ref="U26" si="33">U14-U25</f>
        <v>0</v>
      </c>
      <c r="V26" s="268"/>
      <c r="W26" s="267">
        <f t="shared" ref="W26" si="34">W14-W25</f>
        <v>0</v>
      </c>
      <c r="X26" s="268"/>
      <c r="Y26" s="267">
        <f>Y14-Y25</f>
        <v>0</v>
      </c>
      <c r="Z26" s="268"/>
      <c r="AA26" s="8">
        <f>SUM(C26:Z26)</f>
        <v>0</v>
      </c>
    </row>
    <row r="27" spans="1:27" ht="30" customHeight="1" x14ac:dyDescent="0.3">
      <c r="A27" s="238"/>
      <c r="B27" s="16" t="s">
        <v>199</v>
      </c>
      <c r="C27" s="239"/>
      <c r="D27" s="240"/>
      <c r="E27" s="239"/>
      <c r="F27" s="240"/>
      <c r="G27" s="239"/>
      <c r="H27" s="240"/>
      <c r="I27" s="239"/>
      <c r="J27" s="240"/>
      <c r="K27" s="239"/>
      <c r="L27" s="240"/>
      <c r="M27" s="239"/>
      <c r="N27" s="240"/>
      <c r="O27" s="239"/>
      <c r="P27" s="240"/>
      <c r="Q27" s="239"/>
      <c r="R27" s="240"/>
      <c r="S27" s="239"/>
      <c r="T27" s="240"/>
      <c r="U27" s="239"/>
      <c r="V27" s="240"/>
      <c r="W27" s="239"/>
      <c r="X27" s="240"/>
      <c r="Y27" s="239"/>
      <c r="Z27" s="240"/>
      <c r="AA27" s="4">
        <f t="shared" ref="AA27:AA33" si="35">SUM(C27:Z27)</f>
        <v>0</v>
      </c>
    </row>
    <row r="28" spans="1:27" ht="30" customHeight="1" x14ac:dyDescent="0.3">
      <c r="A28" s="257"/>
      <c r="B28" s="17" t="s">
        <v>170</v>
      </c>
      <c r="C28" s="239"/>
      <c r="D28" s="240"/>
      <c r="E28" s="239"/>
      <c r="F28" s="240"/>
      <c r="G28" s="239"/>
      <c r="H28" s="240"/>
      <c r="I28" s="239"/>
      <c r="J28" s="240"/>
      <c r="K28" s="239"/>
      <c r="L28" s="240"/>
      <c r="M28" s="239"/>
      <c r="N28" s="240"/>
      <c r="O28" s="239"/>
      <c r="P28" s="240"/>
      <c r="Q28" s="239"/>
      <c r="R28" s="240"/>
      <c r="S28" s="239"/>
      <c r="T28" s="240"/>
      <c r="U28" s="239"/>
      <c r="V28" s="240"/>
      <c r="W28" s="239"/>
      <c r="X28" s="240"/>
      <c r="Y28" s="239"/>
      <c r="Z28" s="240"/>
      <c r="AA28" s="3">
        <f t="shared" si="35"/>
        <v>0</v>
      </c>
    </row>
    <row r="29" spans="1:27" ht="30" customHeight="1" x14ac:dyDescent="0.3">
      <c r="A29" s="257"/>
      <c r="B29" s="17" t="s">
        <v>171</v>
      </c>
      <c r="C29" s="239"/>
      <c r="D29" s="240"/>
      <c r="E29" s="239"/>
      <c r="F29" s="240"/>
      <c r="G29" s="239"/>
      <c r="H29" s="240"/>
      <c r="I29" s="239"/>
      <c r="J29" s="240"/>
      <c r="K29" s="239"/>
      <c r="L29" s="240"/>
      <c r="M29" s="239"/>
      <c r="N29" s="240"/>
      <c r="O29" s="239"/>
      <c r="P29" s="240"/>
      <c r="Q29" s="239"/>
      <c r="R29" s="240"/>
      <c r="S29" s="239"/>
      <c r="T29" s="240"/>
      <c r="U29" s="239"/>
      <c r="V29" s="240"/>
      <c r="W29" s="239"/>
      <c r="X29" s="240"/>
      <c r="Y29" s="239"/>
      <c r="Z29" s="240"/>
      <c r="AA29" s="3">
        <f t="shared" si="35"/>
        <v>0</v>
      </c>
    </row>
    <row r="30" spans="1:27" ht="30" customHeight="1" x14ac:dyDescent="0.3">
      <c r="A30" s="257"/>
      <c r="B30" s="17" t="s">
        <v>172</v>
      </c>
      <c r="C30" s="239"/>
      <c r="D30" s="240"/>
      <c r="E30" s="239"/>
      <c r="F30" s="240"/>
      <c r="G30" s="239"/>
      <c r="H30" s="240"/>
      <c r="I30" s="239"/>
      <c r="J30" s="240"/>
      <c r="K30" s="239"/>
      <c r="L30" s="240"/>
      <c r="M30" s="239"/>
      <c r="N30" s="240"/>
      <c r="O30" s="239"/>
      <c r="P30" s="240"/>
      <c r="Q30" s="239"/>
      <c r="R30" s="240"/>
      <c r="S30" s="239"/>
      <c r="T30" s="240"/>
      <c r="U30" s="239"/>
      <c r="V30" s="240"/>
      <c r="W30" s="239"/>
      <c r="X30" s="240"/>
      <c r="Y30" s="239"/>
      <c r="Z30" s="240"/>
      <c r="AA30" s="3">
        <f t="shared" si="35"/>
        <v>0</v>
      </c>
    </row>
    <row r="31" spans="1:27" ht="30" customHeight="1" x14ac:dyDescent="0.3">
      <c r="A31" s="257"/>
      <c r="B31" s="17" t="s">
        <v>4</v>
      </c>
      <c r="C31" s="239"/>
      <c r="D31" s="240"/>
      <c r="E31" s="239"/>
      <c r="F31" s="240"/>
      <c r="G31" s="239"/>
      <c r="H31" s="240"/>
      <c r="I31" s="239"/>
      <c r="J31" s="240"/>
      <c r="K31" s="239"/>
      <c r="L31" s="240"/>
      <c r="M31" s="239"/>
      <c r="N31" s="240"/>
      <c r="O31" s="239"/>
      <c r="P31" s="240"/>
      <c r="Q31" s="239"/>
      <c r="R31" s="240"/>
      <c r="S31" s="239"/>
      <c r="T31" s="240"/>
      <c r="U31" s="239"/>
      <c r="V31" s="240"/>
      <c r="W31" s="239"/>
      <c r="X31" s="240"/>
      <c r="Y31" s="239"/>
      <c r="Z31" s="240"/>
      <c r="AA31" s="4">
        <f t="shared" si="35"/>
        <v>0</v>
      </c>
    </row>
    <row r="32" spans="1:27" ht="30" customHeight="1" x14ac:dyDescent="0.3">
      <c r="A32" s="257"/>
      <c r="B32" s="17" t="s">
        <v>173</v>
      </c>
      <c r="C32" s="239"/>
      <c r="D32" s="240"/>
      <c r="E32" s="239"/>
      <c r="F32" s="240"/>
      <c r="G32" s="239"/>
      <c r="H32" s="240"/>
      <c r="I32" s="239"/>
      <c r="J32" s="240"/>
      <c r="K32" s="239"/>
      <c r="L32" s="240"/>
      <c r="M32" s="239"/>
      <c r="N32" s="240"/>
      <c r="O32" s="239"/>
      <c r="P32" s="240"/>
      <c r="Q32" s="239"/>
      <c r="R32" s="240"/>
      <c r="S32" s="239"/>
      <c r="T32" s="240"/>
      <c r="U32" s="239"/>
      <c r="V32" s="240"/>
      <c r="W32" s="239"/>
      <c r="X32" s="240"/>
      <c r="Y32" s="239"/>
      <c r="Z32" s="240"/>
      <c r="AA32" s="3">
        <f t="shared" si="35"/>
        <v>0</v>
      </c>
    </row>
    <row r="33" spans="1:27" ht="30" customHeight="1" x14ac:dyDescent="0.3">
      <c r="A33" s="257"/>
      <c r="B33" s="17" t="s">
        <v>174</v>
      </c>
      <c r="C33" s="239"/>
      <c r="D33" s="240"/>
      <c r="E33" s="239"/>
      <c r="F33" s="240"/>
      <c r="G33" s="239"/>
      <c r="H33" s="240"/>
      <c r="I33" s="239"/>
      <c r="J33" s="240"/>
      <c r="K33" s="239"/>
      <c r="L33" s="240"/>
      <c r="M33" s="239"/>
      <c r="N33" s="240"/>
      <c r="O33" s="239"/>
      <c r="P33" s="240"/>
      <c r="Q33" s="239"/>
      <c r="R33" s="240"/>
      <c r="S33" s="239"/>
      <c r="T33" s="240"/>
      <c r="U33" s="239"/>
      <c r="V33" s="240"/>
      <c r="W33" s="239"/>
      <c r="X33" s="240"/>
      <c r="Y33" s="239"/>
      <c r="Z33" s="240"/>
      <c r="AA33" s="3">
        <f t="shared" si="35"/>
        <v>0</v>
      </c>
    </row>
    <row r="34" spans="1:27" ht="30" customHeight="1" x14ac:dyDescent="0.3">
      <c r="A34" s="238"/>
      <c r="B34" s="16" t="s">
        <v>175</v>
      </c>
      <c r="C34" s="239"/>
      <c r="D34" s="240"/>
      <c r="E34" s="239"/>
      <c r="F34" s="240"/>
      <c r="G34" s="239"/>
      <c r="H34" s="240"/>
      <c r="I34" s="239"/>
      <c r="J34" s="240"/>
      <c r="K34" s="239"/>
      <c r="L34" s="240"/>
      <c r="M34" s="239"/>
      <c r="N34" s="240"/>
      <c r="O34" s="239"/>
      <c r="P34" s="240"/>
      <c r="Q34" s="239"/>
      <c r="R34" s="240"/>
      <c r="S34" s="239"/>
      <c r="T34" s="240"/>
      <c r="U34" s="239"/>
      <c r="V34" s="240"/>
      <c r="W34" s="239"/>
      <c r="X34" s="240"/>
      <c r="Y34" s="239"/>
      <c r="Z34" s="240"/>
      <c r="AA34" s="4">
        <f t="shared" ref="AA34:AA47" si="36">SUM(C34:Z34)</f>
        <v>0</v>
      </c>
    </row>
    <row r="35" spans="1:27" ht="30" customHeight="1" x14ac:dyDescent="0.3">
      <c r="A35" s="257"/>
      <c r="B35" s="17" t="s">
        <v>6</v>
      </c>
      <c r="C35" s="239"/>
      <c r="D35" s="240"/>
      <c r="E35" s="239"/>
      <c r="F35" s="240"/>
      <c r="G35" s="239"/>
      <c r="H35" s="240"/>
      <c r="I35" s="239"/>
      <c r="J35" s="240"/>
      <c r="K35" s="239"/>
      <c r="L35" s="240"/>
      <c r="M35" s="239"/>
      <c r="N35" s="240"/>
      <c r="O35" s="239"/>
      <c r="P35" s="240"/>
      <c r="Q35" s="239"/>
      <c r="R35" s="240"/>
      <c r="S35" s="239"/>
      <c r="T35" s="240"/>
      <c r="U35" s="239"/>
      <c r="V35" s="240"/>
      <c r="W35" s="239"/>
      <c r="X35" s="240"/>
      <c r="Y35" s="239"/>
      <c r="Z35" s="240"/>
      <c r="AA35" s="3">
        <f t="shared" si="36"/>
        <v>0</v>
      </c>
    </row>
    <row r="36" spans="1:27" ht="30" customHeight="1" x14ac:dyDescent="0.3">
      <c r="A36" s="257"/>
      <c r="B36" s="17" t="s">
        <v>176</v>
      </c>
      <c r="C36" s="239"/>
      <c r="D36" s="240"/>
      <c r="E36" s="239"/>
      <c r="F36" s="240"/>
      <c r="G36" s="239"/>
      <c r="H36" s="240"/>
      <c r="I36" s="239"/>
      <c r="J36" s="240"/>
      <c r="K36" s="239"/>
      <c r="L36" s="240"/>
      <c r="M36" s="239"/>
      <c r="N36" s="240"/>
      <c r="O36" s="239"/>
      <c r="P36" s="240"/>
      <c r="Q36" s="239"/>
      <c r="R36" s="240"/>
      <c r="S36" s="239"/>
      <c r="T36" s="240"/>
      <c r="U36" s="239"/>
      <c r="V36" s="240"/>
      <c r="W36" s="239"/>
      <c r="X36" s="240"/>
      <c r="Y36" s="239"/>
      <c r="Z36" s="240"/>
      <c r="AA36" s="3">
        <f t="shared" si="36"/>
        <v>0</v>
      </c>
    </row>
    <row r="37" spans="1:27" ht="30" customHeight="1" x14ac:dyDescent="0.3">
      <c r="A37" s="257"/>
      <c r="B37" s="17" t="s">
        <v>177</v>
      </c>
      <c r="C37" s="239"/>
      <c r="D37" s="240"/>
      <c r="E37" s="239"/>
      <c r="F37" s="240"/>
      <c r="G37" s="239"/>
      <c r="H37" s="240"/>
      <c r="I37" s="239"/>
      <c r="J37" s="240"/>
      <c r="K37" s="239"/>
      <c r="L37" s="240"/>
      <c r="M37" s="239"/>
      <c r="N37" s="240"/>
      <c r="O37" s="239"/>
      <c r="P37" s="240"/>
      <c r="Q37" s="239"/>
      <c r="R37" s="240"/>
      <c r="S37" s="239"/>
      <c r="T37" s="240"/>
      <c r="U37" s="239"/>
      <c r="V37" s="240"/>
      <c r="W37" s="239"/>
      <c r="X37" s="240"/>
      <c r="Y37" s="239"/>
      <c r="Z37" s="240"/>
      <c r="AA37" s="3">
        <f t="shared" si="36"/>
        <v>0</v>
      </c>
    </row>
    <row r="38" spans="1:27" ht="30" customHeight="1" x14ac:dyDescent="0.3">
      <c r="A38" s="257"/>
      <c r="B38" s="17" t="s">
        <v>5</v>
      </c>
      <c r="C38" s="239"/>
      <c r="D38" s="240"/>
      <c r="E38" s="239"/>
      <c r="F38" s="240"/>
      <c r="G38" s="239"/>
      <c r="H38" s="240"/>
      <c r="I38" s="239"/>
      <c r="J38" s="240"/>
      <c r="K38" s="239"/>
      <c r="L38" s="240"/>
      <c r="M38" s="239"/>
      <c r="N38" s="240"/>
      <c r="O38" s="239"/>
      <c r="P38" s="240"/>
      <c r="Q38" s="239"/>
      <c r="R38" s="240"/>
      <c r="S38" s="239"/>
      <c r="T38" s="240"/>
      <c r="U38" s="239"/>
      <c r="V38" s="240"/>
      <c r="W38" s="239"/>
      <c r="X38" s="240"/>
      <c r="Y38" s="239"/>
      <c r="Z38" s="240"/>
      <c r="AA38" s="4">
        <f t="shared" si="36"/>
        <v>0</v>
      </c>
    </row>
    <row r="39" spans="1:27" ht="30" customHeight="1" x14ac:dyDescent="0.3">
      <c r="A39" s="257"/>
      <c r="B39" s="17" t="s">
        <v>8</v>
      </c>
      <c r="C39" s="239"/>
      <c r="D39" s="240"/>
      <c r="E39" s="239"/>
      <c r="F39" s="240"/>
      <c r="G39" s="239"/>
      <c r="H39" s="240"/>
      <c r="I39" s="239"/>
      <c r="J39" s="240"/>
      <c r="K39" s="239"/>
      <c r="L39" s="240"/>
      <c r="M39" s="239"/>
      <c r="N39" s="240"/>
      <c r="O39" s="239"/>
      <c r="P39" s="240"/>
      <c r="Q39" s="239"/>
      <c r="R39" s="240"/>
      <c r="S39" s="239"/>
      <c r="T39" s="240"/>
      <c r="U39" s="239"/>
      <c r="V39" s="240"/>
      <c r="W39" s="239"/>
      <c r="X39" s="240"/>
      <c r="Y39" s="239"/>
      <c r="Z39" s="240"/>
      <c r="AA39" s="3">
        <f t="shared" si="36"/>
        <v>0</v>
      </c>
    </row>
    <row r="40" spans="1:27" ht="30" customHeight="1" x14ac:dyDescent="0.3">
      <c r="A40" s="257"/>
      <c r="B40" s="17" t="s">
        <v>178</v>
      </c>
      <c r="C40" s="239"/>
      <c r="D40" s="240"/>
      <c r="E40" s="239"/>
      <c r="F40" s="240"/>
      <c r="G40" s="239"/>
      <c r="H40" s="240"/>
      <c r="I40" s="239"/>
      <c r="J40" s="240"/>
      <c r="K40" s="239"/>
      <c r="L40" s="240"/>
      <c r="M40" s="239"/>
      <c r="N40" s="240"/>
      <c r="O40" s="239"/>
      <c r="P40" s="240"/>
      <c r="Q40" s="239"/>
      <c r="R40" s="240"/>
      <c r="S40" s="239"/>
      <c r="T40" s="240"/>
      <c r="U40" s="239"/>
      <c r="V40" s="240"/>
      <c r="W40" s="239"/>
      <c r="X40" s="240"/>
      <c r="Y40" s="239"/>
      <c r="Z40" s="240"/>
      <c r="AA40" s="3">
        <f t="shared" si="36"/>
        <v>0</v>
      </c>
    </row>
    <row r="41" spans="1:27" ht="30" hidden="1" customHeight="1" x14ac:dyDescent="0.3">
      <c r="A41" s="238"/>
      <c r="B41" s="16"/>
      <c r="C41" s="239"/>
      <c r="D41" s="240"/>
      <c r="E41" s="239"/>
      <c r="F41" s="240"/>
      <c r="G41" s="239"/>
      <c r="H41" s="240"/>
      <c r="I41" s="239"/>
      <c r="J41" s="240"/>
      <c r="K41" s="239"/>
      <c r="L41" s="240"/>
      <c r="M41" s="239"/>
      <c r="N41" s="240"/>
      <c r="O41" s="239"/>
      <c r="P41" s="240"/>
      <c r="Q41" s="239"/>
      <c r="R41" s="240"/>
      <c r="S41" s="239"/>
      <c r="T41" s="240"/>
      <c r="U41" s="239"/>
      <c r="V41" s="240"/>
      <c r="W41" s="239"/>
      <c r="X41" s="240"/>
      <c r="Y41" s="239"/>
      <c r="Z41" s="240"/>
      <c r="AA41" s="4">
        <f t="shared" si="36"/>
        <v>0</v>
      </c>
    </row>
    <row r="42" spans="1:27" ht="30" hidden="1" customHeight="1" x14ac:dyDescent="0.3">
      <c r="A42" s="257"/>
      <c r="B42" s="17"/>
      <c r="C42" s="239"/>
      <c r="D42" s="240"/>
      <c r="E42" s="239"/>
      <c r="F42" s="240"/>
      <c r="G42" s="239"/>
      <c r="H42" s="240"/>
      <c r="I42" s="239"/>
      <c r="J42" s="240"/>
      <c r="K42" s="239"/>
      <c r="L42" s="240"/>
      <c r="M42" s="239"/>
      <c r="N42" s="240"/>
      <c r="O42" s="239"/>
      <c r="P42" s="240"/>
      <c r="Q42" s="239"/>
      <c r="R42" s="240"/>
      <c r="S42" s="239"/>
      <c r="T42" s="240"/>
      <c r="U42" s="239"/>
      <c r="V42" s="240"/>
      <c r="W42" s="239"/>
      <c r="X42" s="240"/>
      <c r="Y42" s="239"/>
      <c r="Z42" s="240"/>
      <c r="AA42" s="3">
        <f t="shared" si="36"/>
        <v>0</v>
      </c>
    </row>
    <row r="43" spans="1:27" ht="30" hidden="1" customHeight="1" x14ac:dyDescent="0.3">
      <c r="A43" s="257"/>
      <c r="B43" s="17"/>
      <c r="C43" s="239"/>
      <c r="D43" s="240"/>
      <c r="E43" s="239"/>
      <c r="F43" s="240"/>
      <c r="G43" s="239"/>
      <c r="H43" s="240"/>
      <c r="I43" s="239"/>
      <c r="J43" s="240"/>
      <c r="K43" s="239"/>
      <c r="L43" s="240"/>
      <c r="M43" s="239"/>
      <c r="N43" s="240"/>
      <c r="O43" s="239"/>
      <c r="P43" s="240"/>
      <c r="Q43" s="239"/>
      <c r="R43" s="240"/>
      <c r="S43" s="239"/>
      <c r="T43" s="240"/>
      <c r="U43" s="239"/>
      <c r="V43" s="240"/>
      <c r="W43" s="239"/>
      <c r="X43" s="240"/>
      <c r="Y43" s="239"/>
      <c r="Z43" s="240"/>
      <c r="AA43" s="3">
        <f t="shared" si="36"/>
        <v>0</v>
      </c>
    </row>
    <row r="44" spans="1:27" ht="30" hidden="1" customHeight="1" x14ac:dyDescent="0.3">
      <c r="A44" s="257"/>
      <c r="B44" s="17"/>
      <c r="C44" s="239"/>
      <c r="D44" s="240"/>
      <c r="E44" s="239"/>
      <c r="F44" s="240"/>
      <c r="G44" s="239"/>
      <c r="H44" s="240"/>
      <c r="I44" s="239"/>
      <c r="J44" s="240"/>
      <c r="K44" s="239"/>
      <c r="L44" s="240"/>
      <c r="M44" s="239"/>
      <c r="N44" s="240"/>
      <c r="O44" s="239"/>
      <c r="P44" s="240"/>
      <c r="Q44" s="239"/>
      <c r="R44" s="240"/>
      <c r="S44" s="239"/>
      <c r="T44" s="240"/>
      <c r="U44" s="239"/>
      <c r="V44" s="240"/>
      <c r="W44" s="239"/>
      <c r="X44" s="240"/>
      <c r="Y44" s="239"/>
      <c r="Z44" s="240"/>
      <c r="AA44" s="3">
        <f t="shared" si="36"/>
        <v>0</v>
      </c>
    </row>
    <row r="45" spans="1:27" ht="30" hidden="1" customHeight="1" x14ac:dyDescent="0.3">
      <c r="A45" s="257"/>
      <c r="B45" s="17"/>
      <c r="C45" s="239"/>
      <c r="D45" s="240"/>
      <c r="E45" s="239"/>
      <c r="F45" s="240"/>
      <c r="G45" s="239"/>
      <c r="H45" s="240"/>
      <c r="I45" s="239"/>
      <c r="J45" s="240"/>
      <c r="K45" s="239"/>
      <c r="L45" s="240"/>
      <c r="M45" s="239"/>
      <c r="N45" s="240"/>
      <c r="O45" s="239"/>
      <c r="P45" s="240"/>
      <c r="Q45" s="239"/>
      <c r="R45" s="240"/>
      <c r="S45" s="239"/>
      <c r="T45" s="240"/>
      <c r="U45" s="239"/>
      <c r="V45" s="240"/>
      <c r="W45" s="239"/>
      <c r="X45" s="240"/>
      <c r="Y45" s="239"/>
      <c r="Z45" s="240"/>
      <c r="AA45" s="4">
        <f t="shared" si="36"/>
        <v>0</v>
      </c>
    </row>
    <row r="46" spans="1:27" ht="30" hidden="1" customHeight="1" x14ac:dyDescent="0.3">
      <c r="A46" s="257"/>
      <c r="B46" s="17"/>
      <c r="C46" s="239"/>
      <c r="D46" s="240"/>
      <c r="E46" s="239"/>
      <c r="F46" s="240"/>
      <c r="G46" s="239"/>
      <c r="H46" s="240"/>
      <c r="I46" s="239"/>
      <c r="J46" s="240"/>
      <c r="K46" s="239"/>
      <c r="L46" s="240"/>
      <c r="M46" s="239"/>
      <c r="N46" s="240"/>
      <c r="O46" s="239"/>
      <c r="P46" s="240"/>
      <c r="Q46" s="239"/>
      <c r="R46" s="240"/>
      <c r="S46" s="239"/>
      <c r="T46" s="240"/>
      <c r="U46" s="239"/>
      <c r="V46" s="240"/>
      <c r="W46" s="239"/>
      <c r="X46" s="240"/>
      <c r="Y46" s="239"/>
      <c r="Z46" s="240"/>
      <c r="AA46" s="3">
        <f t="shared" si="36"/>
        <v>0</v>
      </c>
    </row>
    <row r="47" spans="1:27" ht="30" hidden="1" customHeight="1" x14ac:dyDescent="0.3">
      <c r="A47" s="257"/>
      <c r="B47" s="17"/>
      <c r="C47" s="239"/>
      <c r="D47" s="240"/>
      <c r="E47" s="239"/>
      <c r="F47" s="240"/>
      <c r="G47" s="239"/>
      <c r="H47" s="240"/>
      <c r="I47" s="239"/>
      <c r="J47" s="240"/>
      <c r="K47" s="239"/>
      <c r="L47" s="240"/>
      <c r="M47" s="239"/>
      <c r="N47" s="240"/>
      <c r="O47" s="239"/>
      <c r="P47" s="240"/>
      <c r="Q47" s="239"/>
      <c r="R47" s="240"/>
      <c r="S47" s="239"/>
      <c r="T47" s="240"/>
      <c r="U47" s="239"/>
      <c r="V47" s="240"/>
      <c r="W47" s="239"/>
      <c r="X47" s="240"/>
      <c r="Y47" s="239"/>
      <c r="Z47" s="240"/>
      <c r="AA47" s="3">
        <f t="shared" si="36"/>
        <v>0</v>
      </c>
    </row>
    <row r="48" spans="1:27" ht="30" hidden="1" customHeight="1" x14ac:dyDescent="0.3">
      <c r="A48" s="238"/>
      <c r="B48" s="16"/>
      <c r="C48" s="239"/>
      <c r="D48" s="240"/>
      <c r="E48" s="239"/>
      <c r="F48" s="240"/>
      <c r="G48" s="239"/>
      <c r="H48" s="240"/>
      <c r="I48" s="239"/>
      <c r="J48" s="240"/>
      <c r="K48" s="239"/>
      <c r="L48" s="240"/>
      <c r="M48" s="239"/>
      <c r="N48" s="240"/>
      <c r="O48" s="239"/>
      <c r="P48" s="240"/>
      <c r="Q48" s="239"/>
      <c r="R48" s="240"/>
      <c r="S48" s="239"/>
      <c r="T48" s="240"/>
      <c r="U48" s="239"/>
      <c r="V48" s="240"/>
      <c r="W48" s="239"/>
      <c r="X48" s="240"/>
      <c r="Y48" s="239"/>
      <c r="Z48" s="240"/>
      <c r="AA48" s="4">
        <f t="shared" ref="AA48:AA65" si="37">SUM(C48:Z48)</f>
        <v>0</v>
      </c>
    </row>
    <row r="49" spans="1:27" ht="30" hidden="1" customHeight="1" x14ac:dyDescent="0.3">
      <c r="A49" s="238"/>
      <c r="B49" s="17"/>
      <c r="C49" s="239"/>
      <c r="D49" s="240"/>
      <c r="E49" s="239"/>
      <c r="F49" s="240"/>
      <c r="G49" s="239"/>
      <c r="H49" s="240"/>
      <c r="I49" s="239"/>
      <c r="J49" s="240"/>
      <c r="K49" s="239"/>
      <c r="L49" s="240"/>
      <c r="M49" s="239"/>
      <c r="N49" s="240"/>
      <c r="O49" s="239"/>
      <c r="P49" s="240"/>
      <c r="Q49" s="239"/>
      <c r="R49" s="240"/>
      <c r="S49" s="239"/>
      <c r="T49" s="240"/>
      <c r="U49" s="239"/>
      <c r="V49" s="240"/>
      <c r="W49" s="239"/>
      <c r="X49" s="240"/>
      <c r="Y49" s="239"/>
      <c r="Z49" s="240"/>
      <c r="AA49" s="3">
        <f t="shared" ref="AA49:AA60" si="38">SUM(C49:Z49)</f>
        <v>0</v>
      </c>
    </row>
    <row r="50" spans="1:27" ht="30" hidden="1" customHeight="1" x14ac:dyDescent="0.3">
      <c r="A50" s="238"/>
      <c r="B50" s="17"/>
      <c r="C50" s="239"/>
      <c r="D50" s="240"/>
      <c r="E50" s="239"/>
      <c r="F50" s="240"/>
      <c r="G50" s="239"/>
      <c r="H50" s="240"/>
      <c r="I50" s="239"/>
      <c r="J50" s="240"/>
      <c r="K50" s="239"/>
      <c r="L50" s="240"/>
      <c r="M50" s="239"/>
      <c r="N50" s="240"/>
      <c r="O50" s="239"/>
      <c r="P50" s="240"/>
      <c r="Q50" s="239"/>
      <c r="R50" s="240"/>
      <c r="S50" s="239"/>
      <c r="T50" s="240"/>
      <c r="U50" s="239"/>
      <c r="V50" s="240"/>
      <c r="W50" s="239"/>
      <c r="X50" s="240"/>
      <c r="Y50" s="239"/>
      <c r="Z50" s="240"/>
      <c r="AA50" s="3">
        <f t="shared" si="38"/>
        <v>0</v>
      </c>
    </row>
    <row r="51" spans="1:27" ht="30" hidden="1" customHeight="1" x14ac:dyDescent="0.3">
      <c r="A51" s="238"/>
      <c r="B51" s="17"/>
      <c r="C51" s="239"/>
      <c r="D51" s="240"/>
      <c r="E51" s="239"/>
      <c r="F51" s="240"/>
      <c r="G51" s="239"/>
      <c r="H51" s="240"/>
      <c r="I51" s="239"/>
      <c r="J51" s="240"/>
      <c r="K51" s="239"/>
      <c r="L51" s="240"/>
      <c r="M51" s="239"/>
      <c r="N51" s="240"/>
      <c r="O51" s="239"/>
      <c r="P51" s="240"/>
      <c r="Q51" s="239"/>
      <c r="R51" s="240"/>
      <c r="S51" s="239"/>
      <c r="T51" s="240"/>
      <c r="U51" s="239"/>
      <c r="V51" s="240"/>
      <c r="W51" s="239"/>
      <c r="X51" s="240"/>
      <c r="Y51" s="239"/>
      <c r="Z51" s="240"/>
      <c r="AA51" s="3">
        <f t="shared" si="38"/>
        <v>0</v>
      </c>
    </row>
    <row r="52" spans="1:27" ht="30" hidden="1" customHeight="1" x14ac:dyDescent="0.3">
      <c r="A52" s="238"/>
      <c r="B52" s="17"/>
      <c r="C52" s="239"/>
      <c r="D52" s="240"/>
      <c r="E52" s="239"/>
      <c r="F52" s="240"/>
      <c r="G52" s="239"/>
      <c r="H52" s="240"/>
      <c r="I52" s="239"/>
      <c r="J52" s="240"/>
      <c r="K52" s="239"/>
      <c r="L52" s="240"/>
      <c r="M52" s="239"/>
      <c r="N52" s="240"/>
      <c r="O52" s="239"/>
      <c r="P52" s="240"/>
      <c r="Q52" s="239"/>
      <c r="R52" s="240"/>
      <c r="S52" s="239"/>
      <c r="T52" s="240"/>
      <c r="U52" s="239"/>
      <c r="V52" s="240"/>
      <c r="W52" s="239"/>
      <c r="X52" s="240"/>
      <c r="Y52" s="239"/>
      <c r="Z52" s="240"/>
      <c r="AA52" s="4">
        <f t="shared" si="38"/>
        <v>0</v>
      </c>
    </row>
    <row r="53" spans="1:27" ht="30" hidden="1" customHeight="1" x14ac:dyDescent="0.3">
      <c r="A53" s="238"/>
      <c r="B53" s="17"/>
      <c r="C53" s="239"/>
      <c r="D53" s="240"/>
      <c r="E53" s="239"/>
      <c r="F53" s="240"/>
      <c r="G53" s="239"/>
      <c r="H53" s="240"/>
      <c r="I53" s="239"/>
      <c r="J53" s="240"/>
      <c r="K53" s="239"/>
      <c r="L53" s="240"/>
      <c r="M53" s="239"/>
      <c r="N53" s="240"/>
      <c r="O53" s="239"/>
      <c r="P53" s="240"/>
      <c r="Q53" s="239"/>
      <c r="R53" s="240"/>
      <c r="S53" s="239"/>
      <c r="T53" s="240"/>
      <c r="U53" s="239"/>
      <c r="V53" s="240"/>
      <c r="W53" s="239"/>
      <c r="X53" s="240"/>
      <c r="Y53" s="239"/>
      <c r="Z53" s="240"/>
      <c r="AA53" s="3">
        <f t="shared" si="38"/>
        <v>0</v>
      </c>
    </row>
    <row r="54" spans="1:27" ht="30" hidden="1" customHeight="1" x14ac:dyDescent="0.3">
      <c r="A54" s="238"/>
      <c r="B54" s="17"/>
      <c r="C54" s="239"/>
      <c r="D54" s="240"/>
      <c r="E54" s="239"/>
      <c r="F54" s="240"/>
      <c r="G54" s="239"/>
      <c r="H54" s="240"/>
      <c r="I54" s="239"/>
      <c r="J54" s="240"/>
      <c r="K54" s="239"/>
      <c r="L54" s="240"/>
      <c r="M54" s="239"/>
      <c r="N54" s="240"/>
      <c r="O54" s="239"/>
      <c r="P54" s="240"/>
      <c r="Q54" s="239"/>
      <c r="R54" s="240"/>
      <c r="S54" s="239"/>
      <c r="T54" s="240"/>
      <c r="U54" s="239"/>
      <c r="V54" s="240"/>
      <c r="W54" s="239"/>
      <c r="X54" s="240"/>
      <c r="Y54" s="239"/>
      <c r="Z54" s="240"/>
      <c r="AA54" s="3">
        <f t="shared" si="38"/>
        <v>0</v>
      </c>
    </row>
    <row r="55" spans="1:27" ht="30" hidden="1" customHeight="1" x14ac:dyDescent="0.3">
      <c r="A55" s="238"/>
      <c r="B55" s="16"/>
      <c r="C55" s="239"/>
      <c r="D55" s="240"/>
      <c r="E55" s="239"/>
      <c r="F55" s="240"/>
      <c r="G55" s="239"/>
      <c r="H55" s="240"/>
      <c r="I55" s="239"/>
      <c r="J55" s="240"/>
      <c r="K55" s="239"/>
      <c r="L55" s="240"/>
      <c r="M55" s="239"/>
      <c r="N55" s="240"/>
      <c r="O55" s="239"/>
      <c r="P55" s="240"/>
      <c r="Q55" s="239"/>
      <c r="R55" s="240"/>
      <c r="S55" s="239"/>
      <c r="T55" s="240"/>
      <c r="U55" s="239"/>
      <c r="V55" s="240"/>
      <c r="W55" s="239"/>
      <c r="X55" s="240"/>
      <c r="Y55" s="239"/>
      <c r="Z55" s="240"/>
      <c r="AA55" s="4">
        <f t="shared" si="38"/>
        <v>0</v>
      </c>
    </row>
    <row r="56" spans="1:27" ht="30" hidden="1" customHeight="1" x14ac:dyDescent="0.3">
      <c r="A56" s="238"/>
      <c r="B56" s="17"/>
      <c r="C56" s="239"/>
      <c r="D56" s="240"/>
      <c r="E56" s="239"/>
      <c r="F56" s="240"/>
      <c r="G56" s="239"/>
      <c r="H56" s="240"/>
      <c r="I56" s="239"/>
      <c r="J56" s="240"/>
      <c r="K56" s="239"/>
      <c r="L56" s="240"/>
      <c r="M56" s="239"/>
      <c r="N56" s="240"/>
      <c r="O56" s="239"/>
      <c r="P56" s="240"/>
      <c r="Q56" s="239"/>
      <c r="R56" s="240"/>
      <c r="S56" s="239"/>
      <c r="T56" s="240"/>
      <c r="U56" s="239"/>
      <c r="V56" s="240"/>
      <c r="W56" s="239"/>
      <c r="X56" s="240"/>
      <c r="Y56" s="239"/>
      <c r="Z56" s="240"/>
      <c r="AA56" s="3">
        <f t="shared" si="38"/>
        <v>0</v>
      </c>
    </row>
    <row r="57" spans="1:27" ht="30" hidden="1" customHeight="1" x14ac:dyDescent="0.3">
      <c r="A57" s="238"/>
      <c r="B57" s="17"/>
      <c r="C57" s="239"/>
      <c r="D57" s="240"/>
      <c r="E57" s="239"/>
      <c r="F57" s="240"/>
      <c r="G57" s="239"/>
      <c r="H57" s="240"/>
      <c r="I57" s="239"/>
      <c r="J57" s="240"/>
      <c r="K57" s="239"/>
      <c r="L57" s="240"/>
      <c r="M57" s="239"/>
      <c r="N57" s="240"/>
      <c r="O57" s="239"/>
      <c r="P57" s="240"/>
      <c r="Q57" s="239"/>
      <c r="R57" s="240"/>
      <c r="S57" s="239"/>
      <c r="T57" s="240"/>
      <c r="U57" s="239"/>
      <c r="V57" s="240"/>
      <c r="W57" s="239"/>
      <c r="X57" s="240"/>
      <c r="Y57" s="239"/>
      <c r="Z57" s="240"/>
      <c r="AA57" s="3">
        <f t="shared" si="38"/>
        <v>0</v>
      </c>
    </row>
    <row r="58" spans="1:27" ht="30" hidden="1" customHeight="1" x14ac:dyDescent="0.3">
      <c r="A58" s="238"/>
      <c r="B58" s="17"/>
      <c r="C58" s="239"/>
      <c r="D58" s="240"/>
      <c r="E58" s="239"/>
      <c r="F58" s="240"/>
      <c r="G58" s="239"/>
      <c r="H58" s="240"/>
      <c r="I58" s="239"/>
      <c r="J58" s="240"/>
      <c r="K58" s="239"/>
      <c r="L58" s="240"/>
      <c r="M58" s="239"/>
      <c r="N58" s="240"/>
      <c r="O58" s="239"/>
      <c r="P58" s="240"/>
      <c r="Q58" s="239"/>
      <c r="R58" s="240"/>
      <c r="S58" s="239"/>
      <c r="T58" s="240"/>
      <c r="U58" s="239"/>
      <c r="V58" s="240"/>
      <c r="W58" s="239"/>
      <c r="X58" s="240"/>
      <c r="Y58" s="239"/>
      <c r="Z58" s="240"/>
      <c r="AA58" s="3">
        <f t="shared" si="38"/>
        <v>0</v>
      </c>
    </row>
    <row r="59" spans="1:27" ht="30" hidden="1" customHeight="1" x14ac:dyDescent="0.3">
      <c r="A59" s="238"/>
      <c r="B59" s="17"/>
      <c r="C59" s="239"/>
      <c r="D59" s="240"/>
      <c r="E59" s="239"/>
      <c r="F59" s="240"/>
      <c r="G59" s="239"/>
      <c r="H59" s="240"/>
      <c r="I59" s="239"/>
      <c r="J59" s="240"/>
      <c r="K59" s="239"/>
      <c r="L59" s="240"/>
      <c r="M59" s="239"/>
      <c r="N59" s="240"/>
      <c r="O59" s="239"/>
      <c r="P59" s="240"/>
      <c r="Q59" s="239"/>
      <c r="R59" s="240"/>
      <c r="S59" s="239"/>
      <c r="T59" s="240"/>
      <c r="U59" s="239"/>
      <c r="V59" s="240"/>
      <c r="W59" s="239"/>
      <c r="X59" s="240"/>
      <c r="Y59" s="239"/>
      <c r="Z59" s="240"/>
      <c r="AA59" s="4">
        <f t="shared" si="38"/>
        <v>0</v>
      </c>
    </row>
    <row r="60" spans="1:27" ht="30" hidden="1" customHeight="1" x14ac:dyDescent="0.3">
      <c r="A60" s="238"/>
      <c r="B60" s="17"/>
      <c r="C60" s="239"/>
      <c r="D60" s="240"/>
      <c r="E60" s="239"/>
      <c r="F60" s="240"/>
      <c r="G60" s="239"/>
      <c r="H60" s="240"/>
      <c r="I60" s="239"/>
      <c r="J60" s="240"/>
      <c r="K60" s="239"/>
      <c r="L60" s="240"/>
      <c r="M60" s="239"/>
      <c r="N60" s="240"/>
      <c r="O60" s="239"/>
      <c r="P60" s="240"/>
      <c r="Q60" s="239"/>
      <c r="R60" s="240"/>
      <c r="S60" s="239"/>
      <c r="T60" s="240"/>
      <c r="U60" s="239"/>
      <c r="V60" s="240"/>
      <c r="W60" s="239"/>
      <c r="X60" s="240"/>
      <c r="Y60" s="239"/>
      <c r="Z60" s="240"/>
      <c r="AA60" s="3">
        <f t="shared" si="38"/>
        <v>0</v>
      </c>
    </row>
    <row r="61" spans="1:27" ht="30" hidden="1" customHeight="1" x14ac:dyDescent="0.3">
      <c r="A61" s="257"/>
      <c r="B61" s="17"/>
      <c r="C61" s="239"/>
      <c r="D61" s="240"/>
      <c r="E61" s="239"/>
      <c r="F61" s="240"/>
      <c r="G61" s="239"/>
      <c r="H61" s="240"/>
      <c r="I61" s="239"/>
      <c r="J61" s="240"/>
      <c r="K61" s="239"/>
      <c r="L61" s="240"/>
      <c r="M61" s="239"/>
      <c r="N61" s="240"/>
      <c r="O61" s="239"/>
      <c r="P61" s="240"/>
      <c r="Q61" s="239"/>
      <c r="R61" s="240"/>
      <c r="S61" s="239"/>
      <c r="T61" s="240"/>
      <c r="U61" s="239"/>
      <c r="V61" s="240"/>
      <c r="W61" s="239"/>
      <c r="X61" s="240"/>
      <c r="Y61" s="239"/>
      <c r="Z61" s="240"/>
      <c r="AA61" s="3">
        <f t="shared" si="37"/>
        <v>0</v>
      </c>
    </row>
    <row r="62" spans="1:27" ht="30" hidden="1" customHeight="1" x14ac:dyDescent="0.3">
      <c r="A62" s="257"/>
      <c r="B62" s="17"/>
      <c r="C62" s="239"/>
      <c r="D62" s="240"/>
      <c r="E62" s="239"/>
      <c r="F62" s="240"/>
      <c r="G62" s="239"/>
      <c r="H62" s="240"/>
      <c r="I62" s="239"/>
      <c r="J62" s="240"/>
      <c r="K62" s="239"/>
      <c r="L62" s="240"/>
      <c r="M62" s="239"/>
      <c r="N62" s="240"/>
      <c r="O62" s="239"/>
      <c r="P62" s="240"/>
      <c r="Q62" s="239"/>
      <c r="R62" s="240"/>
      <c r="S62" s="239"/>
      <c r="T62" s="240"/>
      <c r="U62" s="239"/>
      <c r="V62" s="240"/>
      <c r="W62" s="239"/>
      <c r="X62" s="240"/>
      <c r="Y62" s="239"/>
      <c r="Z62" s="240"/>
      <c r="AA62" s="3">
        <f t="shared" si="37"/>
        <v>0</v>
      </c>
    </row>
    <row r="63" spans="1:27" ht="30" hidden="1" customHeight="1" x14ac:dyDescent="0.3">
      <c r="A63" s="257"/>
      <c r="B63" s="17"/>
      <c r="C63" s="239"/>
      <c r="D63" s="240"/>
      <c r="E63" s="239"/>
      <c r="F63" s="240"/>
      <c r="G63" s="239"/>
      <c r="H63" s="240"/>
      <c r="I63" s="239"/>
      <c r="J63" s="240"/>
      <c r="K63" s="239"/>
      <c r="L63" s="240"/>
      <c r="M63" s="239"/>
      <c r="N63" s="240"/>
      <c r="O63" s="239"/>
      <c r="P63" s="240"/>
      <c r="Q63" s="239"/>
      <c r="R63" s="240"/>
      <c r="S63" s="239"/>
      <c r="T63" s="240"/>
      <c r="U63" s="239"/>
      <c r="V63" s="240"/>
      <c r="W63" s="239"/>
      <c r="X63" s="240"/>
      <c r="Y63" s="239"/>
      <c r="Z63" s="240"/>
      <c r="AA63" s="3">
        <f t="shared" si="37"/>
        <v>0</v>
      </c>
    </row>
    <row r="64" spans="1:27" ht="30" hidden="1" customHeight="1" x14ac:dyDescent="0.3">
      <c r="A64" s="257"/>
      <c r="B64" s="17"/>
      <c r="C64" s="239"/>
      <c r="D64" s="240"/>
      <c r="E64" s="239"/>
      <c r="F64" s="240"/>
      <c r="G64" s="239"/>
      <c r="H64" s="240"/>
      <c r="I64" s="239"/>
      <c r="J64" s="240"/>
      <c r="K64" s="239"/>
      <c r="L64" s="240"/>
      <c r="M64" s="239"/>
      <c r="N64" s="240"/>
      <c r="O64" s="239"/>
      <c r="P64" s="240"/>
      <c r="Q64" s="239"/>
      <c r="R64" s="240"/>
      <c r="S64" s="239"/>
      <c r="T64" s="240"/>
      <c r="U64" s="239"/>
      <c r="V64" s="240"/>
      <c r="W64" s="239"/>
      <c r="X64" s="240"/>
      <c r="Y64" s="239"/>
      <c r="Z64" s="240"/>
      <c r="AA64" s="4">
        <f t="shared" si="37"/>
        <v>0</v>
      </c>
    </row>
    <row r="65" spans="1:27" ht="30" hidden="1" customHeight="1" x14ac:dyDescent="0.3">
      <c r="A65" s="257"/>
      <c r="B65" s="17"/>
      <c r="C65" s="239"/>
      <c r="D65" s="240"/>
      <c r="E65" s="239"/>
      <c r="F65" s="240"/>
      <c r="G65" s="239"/>
      <c r="H65" s="240"/>
      <c r="I65" s="239"/>
      <c r="J65" s="240"/>
      <c r="K65" s="239"/>
      <c r="L65" s="240"/>
      <c r="M65" s="239"/>
      <c r="N65" s="240"/>
      <c r="O65" s="239"/>
      <c r="P65" s="240"/>
      <c r="Q65" s="239"/>
      <c r="R65" s="240"/>
      <c r="S65" s="239"/>
      <c r="T65" s="240"/>
      <c r="U65" s="239"/>
      <c r="V65" s="240"/>
      <c r="W65" s="239"/>
      <c r="X65" s="240"/>
      <c r="Y65" s="239"/>
      <c r="Z65" s="240"/>
      <c r="AA65" s="3">
        <f t="shared" si="37"/>
        <v>0</v>
      </c>
    </row>
    <row r="66" spans="1:27" ht="30" hidden="1" customHeight="1" x14ac:dyDescent="0.3">
      <c r="A66" s="257"/>
      <c r="B66" s="17"/>
      <c r="C66" s="239"/>
      <c r="D66" s="240"/>
      <c r="E66" s="239"/>
      <c r="F66" s="240"/>
      <c r="G66" s="239"/>
      <c r="H66" s="240"/>
      <c r="I66" s="239"/>
      <c r="J66" s="240"/>
      <c r="K66" s="239"/>
      <c r="L66" s="240"/>
      <c r="M66" s="239"/>
      <c r="N66" s="240"/>
      <c r="O66" s="239"/>
      <c r="P66" s="240"/>
      <c r="Q66" s="239"/>
      <c r="R66" s="240"/>
      <c r="S66" s="239"/>
      <c r="T66" s="240"/>
      <c r="U66" s="239"/>
      <c r="V66" s="240"/>
      <c r="W66" s="239"/>
      <c r="X66" s="240"/>
      <c r="Y66" s="239"/>
      <c r="Z66" s="240"/>
      <c r="AA66" s="3">
        <f>SUM(C66:Z66)</f>
        <v>0</v>
      </c>
    </row>
    <row r="67" spans="1:27" ht="30" customHeight="1" x14ac:dyDescent="0.3">
      <c r="A67" s="247" t="s">
        <v>200</v>
      </c>
      <c r="B67" s="259"/>
      <c r="C67" s="249">
        <f>SUM(C27:D66)</f>
        <v>0</v>
      </c>
      <c r="D67" s="248"/>
      <c r="E67" s="249">
        <f t="shared" ref="E67" si="39">SUM(E27:F66)</f>
        <v>0</v>
      </c>
      <c r="F67" s="248"/>
      <c r="G67" s="249">
        <f t="shared" ref="G67" si="40">SUM(G27:H66)</f>
        <v>0</v>
      </c>
      <c r="H67" s="248"/>
      <c r="I67" s="249">
        <f t="shared" ref="I67" si="41">SUM(I27:J66)</f>
        <v>0</v>
      </c>
      <c r="J67" s="248"/>
      <c r="K67" s="249">
        <f t="shared" ref="K67" si="42">SUM(K27:L66)</f>
        <v>0</v>
      </c>
      <c r="L67" s="248"/>
      <c r="M67" s="249">
        <f t="shared" ref="M67" si="43">SUM(M27:N66)</f>
        <v>0</v>
      </c>
      <c r="N67" s="248"/>
      <c r="O67" s="249">
        <f t="shared" ref="O67" si="44">SUM(O27:P66)</f>
        <v>0</v>
      </c>
      <c r="P67" s="248"/>
      <c r="Q67" s="249">
        <f t="shared" ref="Q67" si="45">SUM(Q27:R66)</f>
        <v>0</v>
      </c>
      <c r="R67" s="248"/>
      <c r="S67" s="249">
        <f t="shared" ref="S67" si="46">SUM(S27:T66)</f>
        <v>0</v>
      </c>
      <c r="T67" s="248"/>
      <c r="U67" s="249">
        <f t="shared" ref="U67" si="47">SUM(U27:V66)</f>
        <v>0</v>
      </c>
      <c r="V67" s="248"/>
      <c r="W67" s="249">
        <f t="shared" ref="W67" si="48">SUM(W27:X66)</f>
        <v>0</v>
      </c>
      <c r="X67" s="248"/>
      <c r="Y67" s="249">
        <f>SUM(Y27:Z66)</f>
        <v>0</v>
      </c>
      <c r="Z67" s="248"/>
      <c r="AA67" s="5">
        <f>SUM(C67:Z67)</f>
        <v>0</v>
      </c>
    </row>
    <row r="68" spans="1:27" ht="30" customHeight="1" thickBot="1" x14ac:dyDescent="0.35">
      <c r="A68" s="269" t="s">
        <v>9</v>
      </c>
      <c r="B68" s="268"/>
      <c r="C68" s="267">
        <f>C26-C67</f>
        <v>0</v>
      </c>
      <c r="D68" s="268"/>
      <c r="E68" s="267">
        <f>E26-E67</f>
        <v>0</v>
      </c>
      <c r="F68" s="268"/>
      <c r="G68" s="267">
        <f>G26-G67</f>
        <v>0</v>
      </c>
      <c r="H68" s="268"/>
      <c r="I68" s="267">
        <f>I26-I67</f>
        <v>0</v>
      </c>
      <c r="J68" s="268"/>
      <c r="K68" s="267">
        <f>K26-K67</f>
        <v>0</v>
      </c>
      <c r="L68" s="268"/>
      <c r="M68" s="267">
        <f>M26-M67</f>
        <v>0</v>
      </c>
      <c r="N68" s="268"/>
      <c r="O68" s="267">
        <f>O26-O67</f>
        <v>0</v>
      </c>
      <c r="P68" s="268"/>
      <c r="Q68" s="267">
        <f>Q26-Q67</f>
        <v>0</v>
      </c>
      <c r="R68" s="268"/>
      <c r="S68" s="267">
        <f>S26-S67</f>
        <v>0</v>
      </c>
      <c r="T68" s="268"/>
      <c r="U68" s="267">
        <f>U26-U67</f>
        <v>0</v>
      </c>
      <c r="V68" s="268"/>
      <c r="W68" s="267">
        <f>W26-W67</f>
        <v>0</v>
      </c>
      <c r="X68" s="268"/>
      <c r="Y68" s="267">
        <f>Y26-Y67</f>
        <v>0</v>
      </c>
      <c r="Z68" s="268"/>
      <c r="AA68" s="8">
        <f>SUM(C68:Z68)</f>
        <v>0</v>
      </c>
    </row>
    <row r="69" spans="1:27" ht="30" hidden="1" customHeight="1" x14ac:dyDescent="0.3">
      <c r="A69" s="260"/>
      <c r="B69" s="20"/>
      <c r="C69" s="239"/>
      <c r="D69" s="240"/>
      <c r="E69" s="239"/>
      <c r="F69" s="240"/>
      <c r="G69" s="239"/>
      <c r="H69" s="240"/>
      <c r="I69" s="239"/>
      <c r="J69" s="240"/>
      <c r="K69" s="239"/>
      <c r="L69" s="240"/>
      <c r="M69" s="239"/>
      <c r="N69" s="240"/>
      <c r="O69" s="239"/>
      <c r="P69" s="240"/>
      <c r="Q69" s="239"/>
      <c r="R69" s="240"/>
      <c r="S69" s="239"/>
      <c r="T69" s="240"/>
      <c r="U69" s="239"/>
      <c r="V69" s="240"/>
      <c r="W69" s="239"/>
      <c r="X69" s="240"/>
      <c r="Y69" s="239"/>
      <c r="Z69" s="240"/>
      <c r="AA69" s="3">
        <f t="shared" ref="AA69:AA81" si="49">SUM(C69:Z69)</f>
        <v>0</v>
      </c>
    </row>
    <row r="70" spans="1:27" ht="30" hidden="1" customHeight="1" x14ac:dyDescent="0.3">
      <c r="A70" s="238"/>
      <c r="B70" s="20"/>
      <c r="C70" s="239"/>
      <c r="D70" s="240"/>
      <c r="E70" s="239"/>
      <c r="F70" s="240"/>
      <c r="G70" s="239"/>
      <c r="H70" s="240"/>
      <c r="I70" s="239"/>
      <c r="J70" s="240"/>
      <c r="K70" s="239"/>
      <c r="L70" s="240"/>
      <c r="M70" s="239"/>
      <c r="N70" s="240"/>
      <c r="O70" s="239"/>
      <c r="P70" s="240"/>
      <c r="Q70" s="239"/>
      <c r="R70" s="240"/>
      <c r="S70" s="239"/>
      <c r="T70" s="240"/>
      <c r="U70" s="239"/>
      <c r="V70" s="240"/>
      <c r="W70" s="239"/>
      <c r="X70" s="240"/>
      <c r="Y70" s="239"/>
      <c r="Z70" s="240"/>
      <c r="AA70" s="3">
        <f t="shared" si="49"/>
        <v>0</v>
      </c>
    </row>
    <row r="71" spans="1:27" ht="30" hidden="1" customHeight="1" x14ac:dyDescent="0.3">
      <c r="A71" s="238"/>
      <c r="B71" s="20"/>
      <c r="C71" s="239"/>
      <c r="D71" s="240"/>
      <c r="E71" s="239"/>
      <c r="F71" s="240"/>
      <c r="G71" s="239"/>
      <c r="H71" s="240"/>
      <c r="I71" s="239"/>
      <c r="J71" s="240"/>
      <c r="K71" s="239"/>
      <c r="L71" s="240"/>
      <c r="M71" s="239"/>
      <c r="N71" s="240"/>
      <c r="O71" s="239"/>
      <c r="P71" s="240"/>
      <c r="Q71" s="239"/>
      <c r="R71" s="240"/>
      <c r="S71" s="239"/>
      <c r="T71" s="240"/>
      <c r="U71" s="239"/>
      <c r="V71" s="240"/>
      <c r="W71" s="239"/>
      <c r="X71" s="240"/>
      <c r="Y71" s="239"/>
      <c r="Z71" s="240"/>
      <c r="AA71" s="3">
        <f t="shared" si="49"/>
        <v>0</v>
      </c>
    </row>
    <row r="72" spans="1:27" ht="30" hidden="1" customHeight="1" x14ac:dyDescent="0.3">
      <c r="A72" s="238"/>
      <c r="B72" s="20"/>
      <c r="C72" s="239"/>
      <c r="D72" s="240"/>
      <c r="E72" s="239"/>
      <c r="F72" s="240"/>
      <c r="G72" s="239"/>
      <c r="H72" s="240"/>
      <c r="I72" s="239"/>
      <c r="J72" s="240"/>
      <c r="K72" s="239"/>
      <c r="L72" s="240"/>
      <c r="M72" s="239"/>
      <c r="N72" s="240"/>
      <c r="O72" s="239"/>
      <c r="P72" s="240"/>
      <c r="Q72" s="239"/>
      <c r="R72" s="240"/>
      <c r="S72" s="239"/>
      <c r="T72" s="240"/>
      <c r="U72" s="239"/>
      <c r="V72" s="240"/>
      <c r="W72" s="239"/>
      <c r="X72" s="240"/>
      <c r="Y72" s="239"/>
      <c r="Z72" s="240"/>
      <c r="AA72" s="3">
        <f t="shared" si="49"/>
        <v>0</v>
      </c>
    </row>
    <row r="73" spans="1:27" ht="30" hidden="1" customHeight="1" x14ac:dyDescent="0.3">
      <c r="A73" s="238"/>
      <c r="B73" s="20"/>
      <c r="C73" s="239"/>
      <c r="D73" s="240"/>
      <c r="E73" s="239"/>
      <c r="F73" s="240"/>
      <c r="G73" s="239"/>
      <c r="H73" s="240"/>
      <c r="I73" s="239"/>
      <c r="J73" s="240"/>
      <c r="K73" s="239"/>
      <c r="L73" s="240"/>
      <c r="M73" s="239"/>
      <c r="N73" s="240"/>
      <c r="O73" s="239"/>
      <c r="P73" s="240"/>
      <c r="Q73" s="239"/>
      <c r="R73" s="240"/>
      <c r="S73" s="239"/>
      <c r="T73" s="240"/>
      <c r="U73" s="239"/>
      <c r="V73" s="240"/>
      <c r="W73" s="239"/>
      <c r="X73" s="240"/>
      <c r="Y73" s="239"/>
      <c r="Z73" s="240"/>
      <c r="AA73" s="3">
        <f t="shared" ref="AA73:AA76" si="50">SUM(C73:Z73)</f>
        <v>0</v>
      </c>
    </row>
    <row r="74" spans="1:27" ht="30" hidden="1" customHeight="1" x14ac:dyDescent="0.3">
      <c r="A74" s="238"/>
      <c r="B74" s="20"/>
      <c r="C74" s="239"/>
      <c r="D74" s="240"/>
      <c r="E74" s="239"/>
      <c r="F74" s="240"/>
      <c r="G74" s="239"/>
      <c r="H74" s="240"/>
      <c r="I74" s="239"/>
      <c r="J74" s="240"/>
      <c r="K74" s="239"/>
      <c r="L74" s="240"/>
      <c r="M74" s="239"/>
      <c r="N74" s="240"/>
      <c r="O74" s="239"/>
      <c r="P74" s="240"/>
      <c r="Q74" s="239"/>
      <c r="R74" s="240"/>
      <c r="S74" s="239"/>
      <c r="T74" s="240"/>
      <c r="U74" s="239"/>
      <c r="V74" s="240"/>
      <c r="W74" s="239"/>
      <c r="X74" s="240"/>
      <c r="Y74" s="239"/>
      <c r="Z74" s="240"/>
      <c r="AA74" s="3">
        <f t="shared" si="50"/>
        <v>0</v>
      </c>
    </row>
    <row r="75" spans="1:27" ht="30" hidden="1" customHeight="1" x14ac:dyDescent="0.3">
      <c r="A75" s="238"/>
      <c r="B75" s="20"/>
      <c r="C75" s="239"/>
      <c r="D75" s="240"/>
      <c r="E75" s="239"/>
      <c r="F75" s="240"/>
      <c r="G75" s="239"/>
      <c r="H75" s="240"/>
      <c r="I75" s="239"/>
      <c r="J75" s="240"/>
      <c r="K75" s="239"/>
      <c r="L75" s="240"/>
      <c r="M75" s="239"/>
      <c r="N75" s="240"/>
      <c r="O75" s="239"/>
      <c r="P75" s="240"/>
      <c r="Q75" s="239"/>
      <c r="R75" s="240"/>
      <c r="S75" s="239"/>
      <c r="T75" s="240"/>
      <c r="U75" s="239"/>
      <c r="V75" s="240"/>
      <c r="W75" s="239"/>
      <c r="X75" s="240"/>
      <c r="Y75" s="239"/>
      <c r="Z75" s="240"/>
      <c r="AA75" s="3">
        <f t="shared" si="50"/>
        <v>0</v>
      </c>
    </row>
    <row r="76" spans="1:27" ht="30" hidden="1" customHeight="1" x14ac:dyDescent="0.3">
      <c r="A76" s="238"/>
      <c r="B76" s="20"/>
      <c r="C76" s="239"/>
      <c r="D76" s="240"/>
      <c r="E76" s="239"/>
      <c r="F76" s="240"/>
      <c r="G76" s="239"/>
      <c r="H76" s="240"/>
      <c r="I76" s="239"/>
      <c r="J76" s="240"/>
      <c r="K76" s="239"/>
      <c r="L76" s="240"/>
      <c r="M76" s="239"/>
      <c r="N76" s="240"/>
      <c r="O76" s="239"/>
      <c r="P76" s="240"/>
      <c r="Q76" s="239"/>
      <c r="R76" s="240"/>
      <c r="S76" s="239"/>
      <c r="T76" s="240"/>
      <c r="U76" s="239"/>
      <c r="V76" s="240"/>
      <c r="W76" s="239"/>
      <c r="X76" s="240"/>
      <c r="Y76" s="239"/>
      <c r="Z76" s="240"/>
      <c r="AA76" s="3">
        <f t="shared" si="50"/>
        <v>0</v>
      </c>
    </row>
    <row r="77" spans="1:27" ht="30" hidden="1" customHeight="1" x14ac:dyDescent="0.3">
      <c r="A77" s="238"/>
      <c r="B77" s="20"/>
      <c r="C77" s="239"/>
      <c r="D77" s="240"/>
      <c r="E77" s="239"/>
      <c r="F77" s="240"/>
      <c r="G77" s="239"/>
      <c r="H77" s="240"/>
      <c r="I77" s="239"/>
      <c r="J77" s="240"/>
      <c r="K77" s="239"/>
      <c r="L77" s="240"/>
      <c r="M77" s="239"/>
      <c r="N77" s="240"/>
      <c r="O77" s="239"/>
      <c r="P77" s="240"/>
      <c r="Q77" s="239"/>
      <c r="R77" s="240"/>
      <c r="S77" s="239"/>
      <c r="T77" s="240"/>
      <c r="U77" s="239"/>
      <c r="V77" s="240"/>
      <c r="W77" s="239"/>
      <c r="X77" s="240"/>
      <c r="Y77" s="239"/>
      <c r="Z77" s="240"/>
      <c r="AA77" s="3">
        <f t="shared" ref="AA77" si="51">SUM(C77:Z77)</f>
        <v>0</v>
      </c>
    </row>
    <row r="78" spans="1:27" ht="30" hidden="1" customHeight="1" x14ac:dyDescent="0.3">
      <c r="A78" s="238"/>
      <c r="B78" s="20"/>
      <c r="C78" s="239"/>
      <c r="D78" s="240"/>
      <c r="E78" s="239"/>
      <c r="F78" s="240"/>
      <c r="G78" s="239"/>
      <c r="H78" s="240"/>
      <c r="I78" s="239"/>
      <c r="J78" s="240"/>
      <c r="K78" s="239"/>
      <c r="L78" s="240"/>
      <c r="M78" s="239"/>
      <c r="N78" s="240"/>
      <c r="O78" s="239"/>
      <c r="P78" s="240"/>
      <c r="Q78" s="239"/>
      <c r="R78" s="240"/>
      <c r="S78" s="239"/>
      <c r="T78" s="240"/>
      <c r="U78" s="239"/>
      <c r="V78" s="240"/>
      <c r="W78" s="239"/>
      <c r="X78" s="240"/>
      <c r="Y78" s="239"/>
      <c r="Z78" s="240"/>
      <c r="AA78" s="3">
        <f>SUM(C78:Z78)</f>
        <v>0</v>
      </c>
    </row>
    <row r="79" spans="1:27" ht="30" customHeight="1" x14ac:dyDescent="0.3">
      <c r="A79" s="247" t="s">
        <v>201</v>
      </c>
      <c r="B79" s="259"/>
      <c r="C79" s="263">
        <f>SUM(C69:D78)</f>
        <v>0</v>
      </c>
      <c r="D79" s="259"/>
      <c r="E79" s="263">
        <f t="shared" ref="E79" si="52">SUM(E69:F78)</f>
        <v>0</v>
      </c>
      <c r="F79" s="259"/>
      <c r="G79" s="263">
        <f t="shared" ref="G79" si="53">SUM(G69:H78)</f>
        <v>0</v>
      </c>
      <c r="H79" s="259"/>
      <c r="I79" s="263">
        <f t="shared" ref="I79" si="54">SUM(I69:J78)</f>
        <v>0</v>
      </c>
      <c r="J79" s="259"/>
      <c r="K79" s="263">
        <f t="shared" ref="K79" si="55">SUM(K69:L78)</f>
        <v>0</v>
      </c>
      <c r="L79" s="259"/>
      <c r="M79" s="263">
        <f t="shared" ref="M79" si="56">SUM(M69:N78)</f>
        <v>0</v>
      </c>
      <c r="N79" s="259"/>
      <c r="O79" s="263">
        <f t="shared" ref="O79" si="57">SUM(O69:P78)</f>
        <v>0</v>
      </c>
      <c r="P79" s="259"/>
      <c r="Q79" s="263">
        <f t="shared" ref="Q79" si="58">SUM(Q69:R78)</f>
        <v>0</v>
      </c>
      <c r="R79" s="259"/>
      <c r="S79" s="263">
        <f t="shared" ref="S79" si="59">SUM(S69:T78)</f>
        <v>0</v>
      </c>
      <c r="T79" s="259"/>
      <c r="U79" s="263">
        <f t="shared" ref="U79" si="60">SUM(U69:V78)</f>
        <v>0</v>
      </c>
      <c r="V79" s="259"/>
      <c r="W79" s="263">
        <f t="shared" ref="W79" si="61">SUM(W69:X78)</f>
        <v>0</v>
      </c>
      <c r="X79" s="259"/>
      <c r="Y79" s="263">
        <f>SUM(Y69:Z78)</f>
        <v>0</v>
      </c>
      <c r="Z79" s="259"/>
      <c r="AA79" s="6">
        <f>SUM(C79:Z79)</f>
        <v>0</v>
      </c>
    </row>
    <row r="80" spans="1:27" ht="30" customHeight="1" x14ac:dyDescent="0.3">
      <c r="A80" s="250"/>
      <c r="B80" s="20" t="s">
        <v>216</v>
      </c>
      <c r="C80" s="239"/>
      <c r="D80" s="240"/>
      <c r="E80" s="239"/>
      <c r="F80" s="240"/>
      <c r="G80" s="239"/>
      <c r="H80" s="240"/>
      <c r="I80" s="239"/>
      <c r="J80" s="240"/>
      <c r="K80" s="239"/>
      <c r="L80" s="240"/>
      <c r="M80" s="239"/>
      <c r="N80" s="240"/>
      <c r="O80" s="239"/>
      <c r="P80" s="240"/>
      <c r="Q80" s="239"/>
      <c r="R80" s="240"/>
      <c r="S80" s="239"/>
      <c r="T80" s="240"/>
      <c r="U80" s="239"/>
      <c r="V80" s="240"/>
      <c r="W80" s="239"/>
      <c r="X80" s="240"/>
      <c r="Y80" s="239"/>
      <c r="Z80" s="240"/>
      <c r="AA80" s="3">
        <f t="shared" si="49"/>
        <v>0</v>
      </c>
    </row>
    <row r="81" spans="1:27" ht="30" hidden="1" customHeight="1" x14ac:dyDescent="0.3">
      <c r="A81" s="238"/>
      <c r="B81" s="20"/>
      <c r="C81" s="239"/>
      <c r="D81" s="240"/>
      <c r="E81" s="239"/>
      <c r="F81" s="240"/>
      <c r="G81" s="239"/>
      <c r="H81" s="240"/>
      <c r="I81" s="239"/>
      <c r="J81" s="240"/>
      <c r="K81" s="239"/>
      <c r="L81" s="240"/>
      <c r="M81" s="239"/>
      <c r="N81" s="240"/>
      <c r="O81" s="239"/>
      <c r="P81" s="240"/>
      <c r="Q81" s="239"/>
      <c r="R81" s="240"/>
      <c r="S81" s="239"/>
      <c r="T81" s="240"/>
      <c r="U81" s="239"/>
      <c r="V81" s="240"/>
      <c r="W81" s="239"/>
      <c r="X81" s="240"/>
      <c r="Y81" s="239"/>
      <c r="Z81" s="240"/>
      <c r="AA81" s="3">
        <f t="shared" si="49"/>
        <v>0</v>
      </c>
    </row>
    <row r="82" spans="1:27" ht="30" hidden="1" customHeight="1" x14ac:dyDescent="0.3">
      <c r="A82" s="238"/>
      <c r="B82" s="20"/>
      <c r="C82" s="239"/>
      <c r="D82" s="240"/>
      <c r="E82" s="239"/>
      <c r="F82" s="240"/>
      <c r="G82" s="239"/>
      <c r="H82" s="240"/>
      <c r="I82" s="239"/>
      <c r="J82" s="240"/>
      <c r="K82" s="239"/>
      <c r="L82" s="240"/>
      <c r="M82" s="239"/>
      <c r="N82" s="240"/>
      <c r="O82" s="239"/>
      <c r="P82" s="240"/>
      <c r="Q82" s="239"/>
      <c r="R82" s="240"/>
      <c r="S82" s="239"/>
      <c r="T82" s="240"/>
      <c r="U82" s="239"/>
      <c r="V82" s="240"/>
      <c r="W82" s="239"/>
      <c r="X82" s="240"/>
      <c r="Y82" s="239"/>
      <c r="Z82" s="240"/>
      <c r="AA82" s="3">
        <f t="shared" ref="AA82:AA83" si="62">SUM(C82:Z82)</f>
        <v>0</v>
      </c>
    </row>
    <row r="83" spans="1:27" ht="30" hidden="1" customHeight="1" x14ac:dyDescent="0.3">
      <c r="A83" s="238"/>
      <c r="B83" s="20"/>
      <c r="C83" s="239"/>
      <c r="D83" s="240"/>
      <c r="E83" s="239"/>
      <c r="F83" s="240"/>
      <c r="G83" s="239"/>
      <c r="H83" s="240"/>
      <c r="I83" s="239"/>
      <c r="J83" s="240"/>
      <c r="K83" s="239"/>
      <c r="L83" s="240"/>
      <c r="M83" s="239"/>
      <c r="N83" s="240"/>
      <c r="O83" s="239"/>
      <c r="P83" s="240"/>
      <c r="Q83" s="239"/>
      <c r="R83" s="240"/>
      <c r="S83" s="239"/>
      <c r="T83" s="240"/>
      <c r="U83" s="239"/>
      <c r="V83" s="240"/>
      <c r="W83" s="239"/>
      <c r="X83" s="240"/>
      <c r="Y83" s="239"/>
      <c r="Z83" s="240"/>
      <c r="AA83" s="3">
        <f t="shared" si="62"/>
        <v>0</v>
      </c>
    </row>
    <row r="84" spans="1:27" ht="30" hidden="1" customHeight="1" x14ac:dyDescent="0.3">
      <c r="A84" s="238"/>
      <c r="B84" s="20"/>
      <c r="C84" s="239"/>
      <c r="D84" s="240"/>
      <c r="E84" s="239"/>
      <c r="F84" s="240"/>
      <c r="G84" s="239"/>
      <c r="H84" s="240"/>
      <c r="I84" s="239"/>
      <c r="J84" s="240"/>
      <c r="K84" s="239"/>
      <c r="L84" s="240"/>
      <c r="M84" s="239"/>
      <c r="N84" s="240"/>
      <c r="O84" s="239"/>
      <c r="P84" s="240"/>
      <c r="Q84" s="239"/>
      <c r="R84" s="240"/>
      <c r="S84" s="239"/>
      <c r="T84" s="240"/>
      <c r="U84" s="239"/>
      <c r="V84" s="240"/>
      <c r="W84" s="239"/>
      <c r="X84" s="240"/>
      <c r="Y84" s="239"/>
      <c r="Z84" s="240"/>
      <c r="AA84" s="3">
        <f t="shared" ref="AA84:AA87" si="63">SUM(C84:Z84)</f>
        <v>0</v>
      </c>
    </row>
    <row r="85" spans="1:27" ht="30" hidden="1" customHeight="1" x14ac:dyDescent="0.3">
      <c r="A85" s="238"/>
      <c r="B85" s="20"/>
      <c r="C85" s="239"/>
      <c r="D85" s="240"/>
      <c r="E85" s="239"/>
      <c r="F85" s="240"/>
      <c r="G85" s="239"/>
      <c r="H85" s="240"/>
      <c r="I85" s="239"/>
      <c r="J85" s="240"/>
      <c r="K85" s="239"/>
      <c r="L85" s="240"/>
      <c r="M85" s="239"/>
      <c r="N85" s="240"/>
      <c r="O85" s="239"/>
      <c r="P85" s="240"/>
      <c r="Q85" s="239"/>
      <c r="R85" s="240"/>
      <c r="S85" s="239"/>
      <c r="T85" s="240"/>
      <c r="U85" s="239"/>
      <c r="V85" s="240"/>
      <c r="W85" s="239"/>
      <c r="X85" s="240"/>
      <c r="Y85" s="239"/>
      <c r="Z85" s="240"/>
      <c r="AA85" s="3">
        <f t="shared" si="63"/>
        <v>0</v>
      </c>
    </row>
    <row r="86" spans="1:27" ht="30" hidden="1" customHeight="1" x14ac:dyDescent="0.3">
      <c r="A86" s="238"/>
      <c r="B86" s="20"/>
      <c r="C86" s="239"/>
      <c r="D86" s="240"/>
      <c r="E86" s="239"/>
      <c r="F86" s="240"/>
      <c r="G86" s="239"/>
      <c r="H86" s="240"/>
      <c r="I86" s="239"/>
      <c r="J86" s="240"/>
      <c r="K86" s="239"/>
      <c r="L86" s="240"/>
      <c r="M86" s="239"/>
      <c r="N86" s="240"/>
      <c r="O86" s="239"/>
      <c r="P86" s="240"/>
      <c r="Q86" s="239"/>
      <c r="R86" s="240"/>
      <c r="S86" s="239"/>
      <c r="T86" s="240"/>
      <c r="U86" s="239"/>
      <c r="V86" s="240"/>
      <c r="W86" s="239"/>
      <c r="X86" s="240"/>
      <c r="Y86" s="239"/>
      <c r="Z86" s="240"/>
      <c r="AA86" s="3">
        <f t="shared" si="63"/>
        <v>0</v>
      </c>
    </row>
    <row r="87" spans="1:27" ht="30" hidden="1" customHeight="1" x14ac:dyDescent="0.3">
      <c r="A87" s="238"/>
      <c r="B87" s="20"/>
      <c r="C87" s="239"/>
      <c r="D87" s="240"/>
      <c r="E87" s="239"/>
      <c r="F87" s="240"/>
      <c r="G87" s="239"/>
      <c r="H87" s="240"/>
      <c r="I87" s="239"/>
      <c r="J87" s="240"/>
      <c r="K87" s="239"/>
      <c r="L87" s="240"/>
      <c r="M87" s="239"/>
      <c r="N87" s="240"/>
      <c r="O87" s="239"/>
      <c r="P87" s="240"/>
      <c r="Q87" s="239"/>
      <c r="R87" s="240"/>
      <c r="S87" s="239"/>
      <c r="T87" s="240"/>
      <c r="U87" s="239"/>
      <c r="V87" s="240"/>
      <c r="W87" s="239"/>
      <c r="X87" s="240"/>
      <c r="Y87" s="239"/>
      <c r="Z87" s="240"/>
      <c r="AA87" s="3">
        <f t="shared" si="63"/>
        <v>0</v>
      </c>
    </row>
    <row r="88" spans="1:27" ht="30" hidden="1" customHeight="1" x14ac:dyDescent="0.3">
      <c r="A88" s="238"/>
      <c r="B88" s="20"/>
      <c r="C88" s="239"/>
      <c r="D88" s="240"/>
      <c r="E88" s="239"/>
      <c r="F88" s="240"/>
      <c r="G88" s="239"/>
      <c r="H88" s="240"/>
      <c r="I88" s="239"/>
      <c r="J88" s="240"/>
      <c r="K88" s="239"/>
      <c r="L88" s="240"/>
      <c r="M88" s="239"/>
      <c r="N88" s="240"/>
      <c r="O88" s="239"/>
      <c r="P88" s="240"/>
      <c r="Q88" s="239"/>
      <c r="R88" s="240"/>
      <c r="S88" s="239"/>
      <c r="T88" s="240"/>
      <c r="U88" s="239"/>
      <c r="V88" s="240"/>
      <c r="W88" s="239"/>
      <c r="X88" s="240"/>
      <c r="Y88" s="239"/>
      <c r="Z88" s="240"/>
      <c r="AA88" s="3">
        <f t="shared" ref="AA88" si="64">SUM(C88:Z88)</f>
        <v>0</v>
      </c>
    </row>
    <row r="89" spans="1:27" ht="30" hidden="1" customHeight="1" x14ac:dyDescent="0.3">
      <c r="A89" s="238"/>
      <c r="B89" s="20"/>
      <c r="C89" s="239"/>
      <c r="D89" s="240"/>
      <c r="E89" s="239"/>
      <c r="F89" s="240"/>
      <c r="G89" s="239"/>
      <c r="H89" s="240"/>
      <c r="I89" s="239"/>
      <c r="J89" s="240"/>
      <c r="K89" s="239"/>
      <c r="L89" s="240"/>
      <c r="M89" s="239"/>
      <c r="N89" s="240"/>
      <c r="O89" s="239"/>
      <c r="P89" s="240"/>
      <c r="Q89" s="239"/>
      <c r="R89" s="240"/>
      <c r="S89" s="239"/>
      <c r="T89" s="240"/>
      <c r="U89" s="239"/>
      <c r="V89" s="240"/>
      <c r="W89" s="239"/>
      <c r="X89" s="240"/>
      <c r="Y89" s="239"/>
      <c r="Z89" s="240"/>
      <c r="AA89" s="3">
        <f>SUM(C89:Z89)</f>
        <v>0</v>
      </c>
    </row>
    <row r="90" spans="1:27" ht="30" customHeight="1" thickBot="1" x14ac:dyDescent="0.35">
      <c r="A90" s="264" t="s">
        <v>202</v>
      </c>
      <c r="B90" s="246"/>
      <c r="C90" s="245">
        <f>SUM(C80:D89)</f>
        <v>0</v>
      </c>
      <c r="D90" s="246"/>
      <c r="E90" s="245">
        <f t="shared" ref="E90" si="65">SUM(E80:F89)</f>
        <v>0</v>
      </c>
      <c r="F90" s="246"/>
      <c r="G90" s="245">
        <f t="shared" ref="G90" si="66">SUM(G80:H89)</f>
        <v>0</v>
      </c>
      <c r="H90" s="246"/>
      <c r="I90" s="245">
        <f t="shared" ref="I90" si="67">SUM(I80:J89)</f>
        <v>0</v>
      </c>
      <c r="J90" s="246"/>
      <c r="K90" s="245">
        <f t="shared" ref="K90" si="68">SUM(K80:L89)</f>
        <v>0</v>
      </c>
      <c r="L90" s="246"/>
      <c r="M90" s="245">
        <f t="shared" ref="M90" si="69">SUM(M80:N89)</f>
        <v>0</v>
      </c>
      <c r="N90" s="246"/>
      <c r="O90" s="245">
        <f t="shared" ref="O90" si="70">SUM(O80:P89)</f>
        <v>0</v>
      </c>
      <c r="P90" s="246"/>
      <c r="Q90" s="245">
        <f t="shared" ref="Q90" si="71">SUM(Q80:R89)</f>
        <v>0</v>
      </c>
      <c r="R90" s="246"/>
      <c r="S90" s="245">
        <f t="shared" ref="S90" si="72">SUM(S80:T89)</f>
        <v>0</v>
      </c>
      <c r="T90" s="246"/>
      <c r="U90" s="245">
        <f t="shared" ref="U90" si="73">SUM(U80:V89)</f>
        <v>0</v>
      </c>
      <c r="V90" s="246"/>
      <c r="W90" s="245">
        <f t="shared" ref="W90" si="74">SUM(W80:X89)</f>
        <v>0</v>
      </c>
      <c r="X90" s="246"/>
      <c r="Y90" s="245">
        <f>SUM(Y80:Z89)</f>
        <v>0</v>
      </c>
      <c r="Z90" s="246"/>
      <c r="AA90" s="7">
        <f>SUM(C90:Z90)</f>
        <v>0</v>
      </c>
    </row>
    <row r="91" spans="1:27" ht="30" customHeight="1" thickBot="1" x14ac:dyDescent="0.35">
      <c r="A91" s="272" t="s">
        <v>10</v>
      </c>
      <c r="B91" s="271"/>
      <c r="C91" s="270">
        <f>C68+C79-C90</f>
        <v>0</v>
      </c>
      <c r="D91" s="271"/>
      <c r="E91" s="270">
        <f t="shared" ref="E91" si="75">E68+E79-E90</f>
        <v>0</v>
      </c>
      <c r="F91" s="271"/>
      <c r="G91" s="270">
        <f t="shared" ref="G91" si="76">G68+G79-G90</f>
        <v>0</v>
      </c>
      <c r="H91" s="271"/>
      <c r="I91" s="270">
        <f t="shared" ref="I91" si="77">I68+I79-I90</f>
        <v>0</v>
      </c>
      <c r="J91" s="271"/>
      <c r="K91" s="270">
        <f t="shared" ref="K91" si="78">K68+K79-K90</f>
        <v>0</v>
      </c>
      <c r="L91" s="271"/>
      <c r="M91" s="270">
        <f t="shared" ref="M91" si="79">M68+M79-M90</f>
        <v>0</v>
      </c>
      <c r="N91" s="271"/>
      <c r="O91" s="270">
        <f t="shared" ref="O91" si="80">O68+O79-O90</f>
        <v>0</v>
      </c>
      <c r="P91" s="271"/>
      <c r="Q91" s="270">
        <f t="shared" ref="Q91" si="81">Q68+Q79-Q90</f>
        <v>0</v>
      </c>
      <c r="R91" s="271"/>
      <c r="S91" s="270">
        <f t="shared" ref="S91" si="82">S68+S79-S90</f>
        <v>0</v>
      </c>
      <c r="T91" s="271"/>
      <c r="U91" s="270">
        <f t="shared" ref="U91" si="83">U68+U79-U90</f>
        <v>0</v>
      </c>
      <c r="V91" s="271"/>
      <c r="W91" s="270">
        <f t="shared" ref="W91" si="84">W68+W79-W90</f>
        <v>0</v>
      </c>
      <c r="X91" s="271"/>
      <c r="Y91" s="270">
        <f t="shared" ref="Y91" si="85">Y68+Y79-Y90</f>
        <v>0</v>
      </c>
      <c r="Z91" s="271"/>
      <c r="AA91" s="9">
        <f>SUM(C91:Z91)</f>
        <v>0</v>
      </c>
    </row>
    <row r="92" spans="1:27" ht="18" customHeight="1" x14ac:dyDescent="0.3"/>
    <row r="93" spans="1:27" ht="18" customHeight="1" x14ac:dyDescent="0.3"/>
    <row r="94" spans="1:27" ht="18" customHeight="1" x14ac:dyDescent="0.3"/>
    <row r="95" spans="1:27" ht="18" customHeight="1" x14ac:dyDescent="0.3"/>
    <row r="96" spans="1:27"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row r="135" ht="18" customHeight="1" x14ac:dyDescent="0.3"/>
    <row r="136" ht="18" customHeight="1" x14ac:dyDescent="0.3"/>
    <row r="137" ht="18" customHeight="1" x14ac:dyDescent="0.3"/>
    <row r="138" ht="18" customHeight="1" x14ac:dyDescent="0.3"/>
    <row r="139" ht="18" customHeight="1" x14ac:dyDescent="0.3"/>
    <row r="140" ht="18" customHeight="1" x14ac:dyDescent="0.3"/>
    <row r="141" ht="18" customHeight="1" x14ac:dyDescent="0.3"/>
    <row r="142" ht="18" customHeight="1" x14ac:dyDescent="0.3"/>
    <row r="143" ht="18" customHeight="1" x14ac:dyDescent="0.3"/>
    <row r="144" ht="18" customHeight="1" x14ac:dyDescent="0.3"/>
    <row r="145" ht="18" customHeight="1" x14ac:dyDescent="0.3"/>
    <row r="146" ht="18"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row r="196" ht="18" customHeight="1" x14ac:dyDescent="0.3"/>
    <row r="197" ht="18" customHeight="1" x14ac:dyDescent="0.3"/>
    <row r="198" ht="18" customHeight="1" x14ac:dyDescent="0.3"/>
    <row r="199" ht="18" customHeight="1" x14ac:dyDescent="0.3"/>
    <row r="200" ht="18" customHeight="1" x14ac:dyDescent="0.3"/>
    <row r="201" ht="18" customHeight="1" x14ac:dyDescent="0.3"/>
    <row r="202" ht="18" customHeight="1" x14ac:dyDescent="0.3"/>
    <row r="203" ht="18" customHeight="1" x14ac:dyDescent="0.3"/>
    <row r="204" ht="18" customHeight="1" x14ac:dyDescent="0.3"/>
    <row r="205" ht="18" customHeight="1" x14ac:dyDescent="0.3"/>
    <row r="206" ht="18" customHeight="1" x14ac:dyDescent="0.3"/>
    <row r="207" ht="18" customHeight="1" x14ac:dyDescent="0.3"/>
    <row r="208" ht="18" customHeight="1" x14ac:dyDescent="0.3"/>
    <row r="209" ht="18" customHeight="1" x14ac:dyDescent="0.3"/>
    <row r="210" ht="18" customHeight="1" x14ac:dyDescent="0.3"/>
    <row r="211" ht="18" customHeight="1" x14ac:dyDescent="0.3"/>
    <row r="212" ht="18" customHeight="1" x14ac:dyDescent="0.3"/>
    <row r="213" ht="18" customHeight="1" x14ac:dyDescent="0.3"/>
    <row r="214" ht="18" customHeight="1" x14ac:dyDescent="0.3"/>
    <row r="215" ht="18" customHeight="1" x14ac:dyDescent="0.3"/>
    <row r="216" ht="18" customHeight="1" x14ac:dyDescent="0.3"/>
    <row r="217" ht="18" customHeight="1" x14ac:dyDescent="0.3"/>
    <row r="218" ht="18" customHeight="1" x14ac:dyDescent="0.3"/>
    <row r="219" ht="18" customHeight="1" x14ac:dyDescent="0.3"/>
    <row r="220" ht="18" customHeight="1" x14ac:dyDescent="0.3"/>
    <row r="221" ht="18" customHeight="1" x14ac:dyDescent="0.3"/>
    <row r="222" ht="18" customHeight="1" x14ac:dyDescent="0.3"/>
    <row r="223" ht="18" customHeight="1" x14ac:dyDescent="0.3"/>
    <row r="224" ht="18" customHeight="1" x14ac:dyDescent="0.3"/>
    <row r="225" ht="18" customHeight="1" x14ac:dyDescent="0.3"/>
    <row r="226" ht="18" customHeight="1" x14ac:dyDescent="0.3"/>
    <row r="227" ht="18" customHeight="1" x14ac:dyDescent="0.3"/>
    <row r="228" ht="18" customHeight="1" x14ac:dyDescent="0.3"/>
    <row r="229" ht="18" customHeight="1" x14ac:dyDescent="0.3"/>
    <row r="230" ht="18" customHeight="1" x14ac:dyDescent="0.3"/>
    <row r="231" ht="18" customHeight="1" x14ac:dyDescent="0.3"/>
    <row r="232" ht="18" customHeight="1" x14ac:dyDescent="0.3"/>
    <row r="233" ht="18" customHeight="1" x14ac:dyDescent="0.3"/>
    <row r="234" ht="18" customHeight="1" x14ac:dyDescent="0.3"/>
    <row r="235" ht="18" customHeight="1" x14ac:dyDescent="0.3"/>
    <row r="236" ht="18" customHeight="1" x14ac:dyDescent="0.3"/>
    <row r="237" ht="18" customHeight="1" x14ac:dyDescent="0.3"/>
    <row r="238" ht="18" customHeight="1" x14ac:dyDescent="0.3"/>
    <row r="239" ht="18" customHeight="1" x14ac:dyDescent="0.3"/>
    <row r="240" ht="18" customHeight="1" x14ac:dyDescent="0.3"/>
    <row r="241" ht="18" customHeight="1" x14ac:dyDescent="0.3"/>
    <row r="242" ht="18" customHeight="1" x14ac:dyDescent="0.3"/>
    <row r="243" ht="18" customHeight="1" x14ac:dyDescent="0.3"/>
    <row r="244" ht="18" customHeight="1" x14ac:dyDescent="0.3"/>
    <row r="245" ht="18" customHeight="1" x14ac:dyDescent="0.3"/>
    <row r="246" ht="18" customHeight="1" x14ac:dyDescent="0.3"/>
    <row r="247" ht="18" customHeight="1" x14ac:dyDescent="0.3"/>
    <row r="248" ht="18" customHeight="1" x14ac:dyDescent="0.3"/>
    <row r="249" ht="18" customHeight="1" x14ac:dyDescent="0.3"/>
    <row r="250" ht="18" customHeight="1" x14ac:dyDescent="0.3"/>
    <row r="251" ht="18" customHeight="1" x14ac:dyDescent="0.3"/>
    <row r="252" ht="18" customHeight="1" x14ac:dyDescent="0.3"/>
    <row r="253" ht="18" customHeight="1" x14ac:dyDescent="0.3"/>
    <row r="254" ht="18" customHeight="1" x14ac:dyDescent="0.3"/>
    <row r="255" ht="18" customHeight="1" x14ac:dyDescent="0.3"/>
    <row r="256" ht="18" customHeight="1" x14ac:dyDescent="0.3"/>
    <row r="257" ht="18" customHeight="1" x14ac:dyDescent="0.3"/>
    <row r="258" ht="18" customHeight="1" x14ac:dyDescent="0.3"/>
    <row r="259" ht="18" customHeight="1" x14ac:dyDescent="0.3"/>
    <row r="260" ht="18" customHeight="1" x14ac:dyDescent="0.3"/>
    <row r="261" ht="18" customHeight="1" x14ac:dyDescent="0.3"/>
    <row r="262" ht="18" customHeight="1" x14ac:dyDescent="0.3"/>
    <row r="263" ht="18" customHeight="1" x14ac:dyDescent="0.3"/>
    <row r="264" ht="18" customHeight="1" x14ac:dyDescent="0.3"/>
    <row r="265" ht="18" customHeight="1" x14ac:dyDescent="0.3"/>
    <row r="266" ht="18" customHeight="1" x14ac:dyDescent="0.3"/>
    <row r="267" ht="18" customHeight="1" x14ac:dyDescent="0.3"/>
    <row r="268" ht="18" customHeight="1" x14ac:dyDescent="0.3"/>
    <row r="269" ht="18" customHeight="1" x14ac:dyDescent="0.3"/>
    <row r="270" ht="18" customHeight="1" x14ac:dyDescent="0.3"/>
    <row r="271" ht="18" customHeight="1" x14ac:dyDescent="0.3"/>
    <row r="272" ht="18" customHeight="1" x14ac:dyDescent="0.3"/>
    <row r="273" ht="18" customHeight="1" x14ac:dyDescent="0.3"/>
    <row r="274" ht="18" customHeight="1" x14ac:dyDescent="0.3"/>
    <row r="275" ht="18" customHeight="1" x14ac:dyDescent="0.3"/>
    <row r="276" ht="18" customHeight="1" x14ac:dyDescent="0.3"/>
    <row r="277" ht="18" customHeight="1" x14ac:dyDescent="0.3"/>
    <row r="278" ht="18" customHeight="1" x14ac:dyDescent="0.3"/>
    <row r="279" ht="18" customHeight="1" x14ac:dyDescent="0.3"/>
    <row r="280" ht="18" customHeight="1" x14ac:dyDescent="0.3"/>
    <row r="281" ht="18" customHeight="1" x14ac:dyDescent="0.3"/>
    <row r="282" ht="18" customHeight="1" x14ac:dyDescent="0.3"/>
    <row r="283" ht="18" customHeight="1" x14ac:dyDescent="0.3"/>
    <row r="284" ht="18" customHeight="1" x14ac:dyDescent="0.3"/>
    <row r="285" ht="18" customHeight="1" x14ac:dyDescent="0.3"/>
    <row r="286" ht="18" customHeight="1" x14ac:dyDescent="0.3"/>
    <row r="287" ht="18" customHeight="1" x14ac:dyDescent="0.3"/>
    <row r="288" ht="18" customHeight="1" x14ac:dyDescent="0.3"/>
    <row r="289" ht="18" customHeight="1" x14ac:dyDescent="0.3"/>
    <row r="290" ht="18" customHeight="1" x14ac:dyDescent="0.3"/>
    <row r="291" ht="18" customHeight="1" x14ac:dyDescent="0.3"/>
    <row r="292" ht="18" customHeight="1" x14ac:dyDescent="0.3"/>
    <row r="293" ht="18" customHeight="1" x14ac:dyDescent="0.3"/>
    <row r="294" ht="18" customHeight="1" x14ac:dyDescent="0.3"/>
    <row r="295" ht="18" customHeight="1" x14ac:dyDescent="0.3"/>
    <row r="296" ht="18" customHeight="1" x14ac:dyDescent="0.3"/>
    <row r="297" ht="18" customHeight="1" x14ac:dyDescent="0.3"/>
    <row r="298" ht="18" customHeight="1" x14ac:dyDescent="0.3"/>
    <row r="299" ht="18" customHeight="1" x14ac:dyDescent="0.3"/>
    <row r="300" ht="18" customHeight="1" x14ac:dyDescent="0.3"/>
    <row r="301" ht="18" customHeight="1" x14ac:dyDescent="0.3"/>
    <row r="302" ht="18" customHeight="1" x14ac:dyDescent="0.3"/>
    <row r="303" ht="18" customHeight="1" x14ac:dyDescent="0.3"/>
    <row r="304" ht="18" customHeight="1" x14ac:dyDescent="0.3"/>
    <row r="305" ht="18" customHeight="1" x14ac:dyDescent="0.3"/>
    <row r="306" ht="18" customHeight="1" x14ac:dyDescent="0.3"/>
    <row r="307" ht="18" customHeight="1" x14ac:dyDescent="0.3"/>
    <row r="308" ht="18" customHeight="1" x14ac:dyDescent="0.3"/>
    <row r="309" ht="18" customHeight="1" x14ac:dyDescent="0.3"/>
    <row r="310" ht="18" customHeight="1" x14ac:dyDescent="0.3"/>
    <row r="311" ht="18" customHeight="1" x14ac:dyDescent="0.3"/>
    <row r="312" ht="18" customHeight="1" x14ac:dyDescent="0.3"/>
    <row r="313" ht="18" customHeight="1" x14ac:dyDescent="0.3"/>
    <row r="314" ht="18" customHeight="1" x14ac:dyDescent="0.3"/>
    <row r="315" ht="18" customHeight="1" x14ac:dyDescent="0.3"/>
    <row r="316" ht="18" customHeight="1" x14ac:dyDescent="0.3"/>
    <row r="317" ht="18" customHeight="1" x14ac:dyDescent="0.3"/>
    <row r="318" ht="18" customHeight="1" x14ac:dyDescent="0.3"/>
    <row r="319" ht="18" customHeight="1" x14ac:dyDescent="0.3"/>
    <row r="320" ht="18" customHeight="1" x14ac:dyDescent="0.3"/>
    <row r="321" ht="18" customHeight="1" x14ac:dyDescent="0.3"/>
    <row r="322" ht="18" customHeight="1" x14ac:dyDescent="0.3"/>
    <row r="323" ht="18" customHeight="1" x14ac:dyDescent="0.3"/>
    <row r="324" ht="18" customHeight="1" x14ac:dyDescent="0.3"/>
    <row r="325" ht="18" customHeight="1" x14ac:dyDescent="0.3"/>
    <row r="326" ht="18" customHeight="1" x14ac:dyDescent="0.3"/>
    <row r="327" ht="18" customHeight="1" x14ac:dyDescent="0.3"/>
    <row r="328" ht="18" customHeight="1" x14ac:dyDescent="0.3"/>
    <row r="329" ht="18" customHeight="1" x14ac:dyDescent="0.3"/>
    <row r="330" ht="18" customHeight="1" x14ac:dyDescent="0.3"/>
    <row r="331" ht="18" customHeight="1" x14ac:dyDescent="0.3"/>
    <row r="332" ht="18" customHeight="1" x14ac:dyDescent="0.3"/>
    <row r="333" ht="18" customHeight="1" x14ac:dyDescent="0.3"/>
    <row r="334" ht="18" customHeight="1" x14ac:dyDescent="0.3"/>
    <row r="335" ht="18" customHeight="1" x14ac:dyDescent="0.3"/>
    <row r="336" ht="18" customHeight="1" x14ac:dyDescent="0.3"/>
    <row r="337" ht="18" customHeight="1" x14ac:dyDescent="0.3"/>
    <row r="338" ht="18" customHeight="1" x14ac:dyDescent="0.3"/>
    <row r="339" ht="18" customHeight="1" x14ac:dyDescent="0.3"/>
    <row r="340" ht="18" customHeight="1" x14ac:dyDescent="0.3"/>
    <row r="341" ht="18" customHeight="1" x14ac:dyDescent="0.3"/>
    <row r="342" ht="18" customHeight="1" x14ac:dyDescent="0.3"/>
    <row r="343" ht="18" customHeight="1" x14ac:dyDescent="0.3"/>
    <row r="344" ht="18" customHeight="1" x14ac:dyDescent="0.3"/>
    <row r="345" ht="18" customHeight="1" x14ac:dyDescent="0.3"/>
    <row r="346" ht="18" customHeight="1" x14ac:dyDescent="0.3"/>
    <row r="347" ht="18" customHeight="1" x14ac:dyDescent="0.3"/>
    <row r="348" ht="18" customHeight="1" x14ac:dyDescent="0.3"/>
    <row r="349" ht="18" customHeight="1" x14ac:dyDescent="0.3"/>
    <row r="350" ht="18" customHeight="1" x14ac:dyDescent="0.3"/>
    <row r="351" ht="18" customHeight="1" x14ac:dyDescent="0.3"/>
    <row r="352" ht="18" customHeight="1" x14ac:dyDescent="0.3"/>
    <row r="353" ht="18" customHeight="1" x14ac:dyDescent="0.3"/>
    <row r="354" ht="18" customHeight="1" x14ac:dyDescent="0.3"/>
    <row r="355" ht="18" customHeight="1" x14ac:dyDescent="0.3"/>
    <row r="356" ht="18" customHeight="1" x14ac:dyDescent="0.3"/>
    <row r="357" ht="18" customHeight="1" x14ac:dyDescent="0.3"/>
    <row r="358" ht="18" customHeight="1" x14ac:dyDescent="0.3"/>
    <row r="359" ht="18" customHeight="1" x14ac:dyDescent="0.3"/>
    <row r="360" ht="18" customHeight="1" x14ac:dyDescent="0.3"/>
    <row r="361" ht="18" customHeight="1" x14ac:dyDescent="0.3"/>
    <row r="362" ht="18" customHeight="1" x14ac:dyDescent="0.3"/>
    <row r="363" ht="18" customHeight="1" x14ac:dyDescent="0.3"/>
    <row r="364" ht="18" customHeight="1" x14ac:dyDescent="0.3"/>
    <row r="365" ht="18" customHeight="1" x14ac:dyDescent="0.3"/>
    <row r="366" ht="18" customHeight="1" x14ac:dyDescent="0.3"/>
    <row r="367" ht="18" customHeight="1" x14ac:dyDescent="0.3"/>
    <row r="368" ht="18" customHeight="1" x14ac:dyDescent="0.3"/>
    <row r="369" ht="18" customHeight="1" x14ac:dyDescent="0.3"/>
    <row r="370" ht="18" customHeight="1" x14ac:dyDescent="0.3"/>
    <row r="371" ht="18" customHeight="1" x14ac:dyDescent="0.3"/>
    <row r="372" ht="18" customHeight="1" x14ac:dyDescent="0.3"/>
    <row r="373" ht="18" customHeight="1" x14ac:dyDescent="0.3"/>
    <row r="374" ht="18" customHeight="1" x14ac:dyDescent="0.3"/>
    <row r="375" ht="18" customHeight="1" x14ac:dyDescent="0.3"/>
    <row r="376" ht="18" customHeight="1" x14ac:dyDescent="0.3"/>
    <row r="377" ht="18" customHeight="1" x14ac:dyDescent="0.3"/>
    <row r="378" ht="18" customHeight="1" x14ac:dyDescent="0.3"/>
    <row r="379" ht="18" customHeight="1" x14ac:dyDescent="0.3"/>
    <row r="380" ht="18" customHeight="1" x14ac:dyDescent="0.3"/>
    <row r="381" ht="18" customHeight="1" x14ac:dyDescent="0.3"/>
    <row r="382" ht="18" customHeight="1" x14ac:dyDescent="0.3"/>
    <row r="383" ht="18" customHeight="1" x14ac:dyDescent="0.3"/>
    <row r="384" ht="18" customHeight="1" x14ac:dyDescent="0.3"/>
    <row r="385" ht="18" customHeight="1" x14ac:dyDescent="0.3"/>
    <row r="386" ht="18" customHeight="1" x14ac:dyDescent="0.3"/>
    <row r="387" ht="18" customHeight="1" x14ac:dyDescent="0.3"/>
    <row r="388" ht="18" customHeight="1" x14ac:dyDescent="0.3"/>
    <row r="389" ht="18" customHeight="1" x14ac:dyDescent="0.3"/>
    <row r="390" ht="18" customHeight="1" x14ac:dyDescent="0.3"/>
    <row r="391" ht="18" customHeight="1" x14ac:dyDescent="0.3"/>
    <row r="392" ht="18" customHeight="1" x14ac:dyDescent="0.3"/>
    <row r="393" ht="18" customHeight="1" x14ac:dyDescent="0.3"/>
    <row r="394" ht="18" customHeight="1" x14ac:dyDescent="0.3"/>
    <row r="395" ht="18" customHeight="1" x14ac:dyDescent="0.3"/>
    <row r="396" ht="18" customHeight="1" x14ac:dyDescent="0.3"/>
    <row r="397" ht="18" customHeight="1" x14ac:dyDescent="0.3"/>
    <row r="398" ht="18" customHeight="1" x14ac:dyDescent="0.3"/>
    <row r="399" ht="18" customHeight="1" x14ac:dyDescent="0.3"/>
    <row r="400" ht="18" customHeight="1" x14ac:dyDescent="0.3"/>
    <row r="401" ht="18" customHeight="1" x14ac:dyDescent="0.3"/>
    <row r="402" ht="18" customHeight="1" x14ac:dyDescent="0.3"/>
    <row r="403" ht="18" customHeight="1" x14ac:dyDescent="0.3"/>
    <row r="404" ht="18" customHeight="1" x14ac:dyDescent="0.3"/>
    <row r="405" ht="18" customHeight="1" x14ac:dyDescent="0.3"/>
    <row r="406" ht="18" customHeight="1" x14ac:dyDescent="0.3"/>
    <row r="407" ht="18" customHeight="1" x14ac:dyDescent="0.3"/>
    <row r="408" ht="18" customHeight="1" x14ac:dyDescent="0.3"/>
    <row r="409" ht="18" customHeight="1" x14ac:dyDescent="0.3"/>
    <row r="410" ht="18" customHeight="1" x14ac:dyDescent="0.3"/>
    <row r="411" ht="18" customHeight="1" x14ac:dyDescent="0.3"/>
    <row r="412" ht="18" customHeight="1" x14ac:dyDescent="0.3"/>
    <row r="413" ht="18" customHeight="1" x14ac:dyDescent="0.3"/>
    <row r="414" ht="18" customHeight="1" x14ac:dyDescent="0.3"/>
    <row r="415" ht="18" customHeight="1" x14ac:dyDescent="0.3"/>
    <row r="416" ht="18" customHeight="1" x14ac:dyDescent="0.3"/>
    <row r="417" ht="18" customHeight="1" x14ac:dyDescent="0.3"/>
    <row r="418" ht="18" customHeight="1" x14ac:dyDescent="0.3"/>
    <row r="419" ht="18" customHeight="1" x14ac:dyDescent="0.3"/>
    <row r="420" ht="18" customHeight="1" x14ac:dyDescent="0.3"/>
    <row r="421" ht="18" customHeight="1" x14ac:dyDescent="0.3"/>
    <row r="422" ht="18" customHeight="1" x14ac:dyDescent="0.3"/>
    <row r="423" ht="18" customHeight="1" x14ac:dyDescent="0.3"/>
    <row r="424" ht="18" customHeight="1" x14ac:dyDescent="0.3"/>
    <row r="425" ht="18" customHeight="1" x14ac:dyDescent="0.3"/>
    <row r="426" ht="18" customHeight="1" x14ac:dyDescent="0.3"/>
    <row r="427" ht="18" customHeight="1" x14ac:dyDescent="0.3"/>
    <row r="428" ht="18" customHeight="1" x14ac:dyDescent="0.3"/>
    <row r="429" ht="18" customHeight="1" x14ac:dyDescent="0.3"/>
    <row r="430" ht="18" customHeight="1" x14ac:dyDescent="0.3"/>
    <row r="431" ht="18" customHeight="1" x14ac:dyDescent="0.3"/>
    <row r="432" ht="18" customHeight="1" x14ac:dyDescent="0.3"/>
    <row r="433" ht="18" customHeight="1" x14ac:dyDescent="0.3"/>
    <row r="434" ht="18" customHeight="1" x14ac:dyDescent="0.3"/>
    <row r="435" ht="18" customHeight="1" x14ac:dyDescent="0.3"/>
    <row r="436" ht="18" customHeight="1" x14ac:dyDescent="0.3"/>
    <row r="437" ht="18" customHeight="1" x14ac:dyDescent="0.3"/>
    <row r="438" ht="18" customHeight="1" x14ac:dyDescent="0.3"/>
    <row r="439" ht="18" customHeight="1" x14ac:dyDescent="0.3"/>
    <row r="440" ht="18" customHeight="1" x14ac:dyDescent="0.3"/>
    <row r="441" ht="18" customHeight="1" x14ac:dyDescent="0.3"/>
    <row r="442" ht="18" customHeight="1" x14ac:dyDescent="0.3"/>
    <row r="443" ht="18" customHeight="1" x14ac:dyDescent="0.3"/>
    <row r="444" ht="18" customHeight="1" x14ac:dyDescent="0.3"/>
    <row r="445" ht="18" customHeight="1" x14ac:dyDescent="0.3"/>
    <row r="446" ht="18" customHeight="1" x14ac:dyDescent="0.3"/>
    <row r="447" ht="18" customHeight="1" x14ac:dyDescent="0.3"/>
    <row r="448" ht="18" customHeight="1" x14ac:dyDescent="0.3"/>
    <row r="449" ht="18" customHeight="1" x14ac:dyDescent="0.3"/>
    <row r="450" ht="18" customHeight="1" x14ac:dyDescent="0.3"/>
    <row r="451" ht="18" customHeight="1" x14ac:dyDescent="0.3"/>
    <row r="452" ht="18" customHeight="1" x14ac:dyDescent="0.3"/>
    <row r="453" ht="18" customHeight="1" x14ac:dyDescent="0.3"/>
    <row r="454" ht="18" customHeight="1" x14ac:dyDescent="0.3"/>
    <row r="455" ht="18" customHeight="1" x14ac:dyDescent="0.3"/>
    <row r="456" ht="18" customHeight="1" x14ac:dyDescent="0.3"/>
    <row r="457" ht="18" customHeight="1" x14ac:dyDescent="0.3"/>
    <row r="458" ht="18" customHeight="1" x14ac:dyDescent="0.3"/>
    <row r="459" ht="18" customHeight="1" x14ac:dyDescent="0.3"/>
    <row r="460" ht="18" customHeight="1" x14ac:dyDescent="0.3"/>
    <row r="461" ht="18" customHeight="1" x14ac:dyDescent="0.3"/>
    <row r="462" ht="18" customHeight="1" x14ac:dyDescent="0.3"/>
    <row r="463" ht="18" customHeight="1" x14ac:dyDescent="0.3"/>
    <row r="464" ht="18" customHeight="1" x14ac:dyDescent="0.3"/>
    <row r="465" ht="18" customHeight="1" x14ac:dyDescent="0.3"/>
    <row r="466" ht="18" customHeight="1" x14ac:dyDescent="0.3"/>
    <row r="467" ht="18" customHeight="1" x14ac:dyDescent="0.3"/>
    <row r="468" ht="18" customHeight="1" x14ac:dyDescent="0.3"/>
    <row r="469" ht="18" customHeight="1" x14ac:dyDescent="0.3"/>
    <row r="470" ht="18" customHeight="1" x14ac:dyDescent="0.3"/>
    <row r="471" ht="18" customHeight="1" x14ac:dyDescent="0.3"/>
    <row r="472" ht="18" customHeight="1" x14ac:dyDescent="0.3"/>
    <row r="473" ht="18" customHeight="1" x14ac:dyDescent="0.3"/>
    <row r="474" ht="18" customHeight="1" x14ac:dyDescent="0.3"/>
    <row r="475" ht="18" customHeight="1" x14ac:dyDescent="0.3"/>
    <row r="476" ht="18" customHeight="1" x14ac:dyDescent="0.3"/>
    <row r="477" ht="18" customHeight="1" x14ac:dyDescent="0.3"/>
    <row r="478" ht="18" customHeight="1" x14ac:dyDescent="0.3"/>
    <row r="479" ht="18" customHeight="1" x14ac:dyDescent="0.3"/>
    <row r="480" ht="18" customHeight="1" x14ac:dyDescent="0.3"/>
    <row r="481" ht="18" customHeight="1" x14ac:dyDescent="0.3"/>
    <row r="482" ht="18" customHeight="1" x14ac:dyDescent="0.3"/>
    <row r="483" ht="18" customHeight="1" x14ac:dyDescent="0.3"/>
    <row r="484" ht="18" customHeight="1" x14ac:dyDescent="0.3"/>
    <row r="485" ht="18" customHeight="1" x14ac:dyDescent="0.3"/>
    <row r="486" ht="18" customHeight="1" x14ac:dyDescent="0.3"/>
    <row r="487" ht="18" customHeight="1" x14ac:dyDescent="0.3"/>
    <row r="488" ht="18" customHeight="1" x14ac:dyDescent="0.3"/>
    <row r="489" ht="18" customHeight="1" x14ac:dyDescent="0.3"/>
    <row r="490" ht="18" customHeight="1" x14ac:dyDescent="0.3"/>
    <row r="491" ht="18" customHeight="1" x14ac:dyDescent="0.3"/>
    <row r="492" ht="18" customHeight="1" x14ac:dyDescent="0.3"/>
    <row r="493" ht="18" customHeight="1" x14ac:dyDescent="0.3"/>
    <row r="494" ht="18" customHeight="1" x14ac:dyDescent="0.3"/>
    <row r="495" ht="18" customHeight="1" x14ac:dyDescent="0.3"/>
    <row r="496" ht="18" customHeight="1" x14ac:dyDescent="0.3"/>
    <row r="497" ht="18" customHeight="1" x14ac:dyDescent="0.3"/>
    <row r="498" ht="18" customHeight="1" x14ac:dyDescent="0.3"/>
    <row r="499" ht="18" customHeight="1" x14ac:dyDescent="0.3"/>
    <row r="500" ht="18" customHeight="1" x14ac:dyDescent="0.3"/>
    <row r="501" ht="18" customHeight="1" x14ac:dyDescent="0.3"/>
    <row r="502" ht="18" customHeight="1" x14ac:dyDescent="0.3"/>
    <row r="503" ht="18" customHeight="1" x14ac:dyDescent="0.3"/>
    <row r="504" ht="18" customHeight="1" x14ac:dyDescent="0.3"/>
    <row r="505" ht="18" customHeight="1" x14ac:dyDescent="0.3"/>
    <row r="506" ht="18" customHeight="1" x14ac:dyDescent="0.3"/>
    <row r="507" ht="18" customHeight="1" x14ac:dyDescent="0.3"/>
    <row r="508" ht="18" customHeight="1" x14ac:dyDescent="0.3"/>
    <row r="509" ht="18" customHeight="1" x14ac:dyDescent="0.3"/>
    <row r="510" ht="18" customHeight="1" x14ac:dyDescent="0.3"/>
    <row r="511" ht="18" customHeight="1" x14ac:dyDescent="0.3"/>
    <row r="512" ht="18" customHeight="1" x14ac:dyDescent="0.3"/>
    <row r="513" ht="18" customHeight="1" x14ac:dyDescent="0.3"/>
    <row r="514" ht="18" customHeight="1" x14ac:dyDescent="0.3"/>
    <row r="515" ht="18" customHeight="1" x14ac:dyDescent="0.3"/>
    <row r="516" ht="18" customHeight="1" x14ac:dyDescent="0.3"/>
    <row r="517" ht="18" customHeight="1" x14ac:dyDescent="0.3"/>
    <row r="518" ht="18" customHeight="1" x14ac:dyDescent="0.3"/>
    <row r="519" ht="18" customHeight="1" x14ac:dyDescent="0.3"/>
    <row r="520" ht="18" customHeight="1" x14ac:dyDescent="0.3"/>
    <row r="521" ht="18" customHeight="1" x14ac:dyDescent="0.3"/>
    <row r="522" ht="18" customHeight="1" x14ac:dyDescent="0.3"/>
    <row r="523" ht="18" customHeight="1" x14ac:dyDescent="0.3"/>
    <row r="524" ht="18" customHeight="1" x14ac:dyDescent="0.3"/>
    <row r="525" ht="18" customHeight="1" x14ac:dyDescent="0.3"/>
    <row r="526" ht="18" customHeight="1" x14ac:dyDescent="0.3"/>
    <row r="527" ht="18" customHeight="1" x14ac:dyDescent="0.3"/>
    <row r="528" ht="18" customHeight="1" x14ac:dyDescent="0.3"/>
    <row r="529" ht="18" customHeight="1" x14ac:dyDescent="0.3"/>
    <row r="530" ht="18" customHeight="1" x14ac:dyDescent="0.3"/>
    <row r="531" ht="18" customHeight="1" x14ac:dyDescent="0.3"/>
    <row r="532" ht="18" customHeight="1" x14ac:dyDescent="0.3"/>
    <row r="533" ht="18" customHeight="1" x14ac:dyDescent="0.3"/>
    <row r="534" ht="18" customHeight="1" x14ac:dyDescent="0.3"/>
    <row r="535" ht="18" customHeight="1" x14ac:dyDescent="0.3"/>
    <row r="536" ht="18" customHeight="1" x14ac:dyDescent="0.3"/>
    <row r="537" ht="18" customHeight="1" x14ac:dyDescent="0.3"/>
    <row r="538" ht="18" customHeight="1" x14ac:dyDescent="0.3"/>
    <row r="539" ht="18" customHeight="1" x14ac:dyDescent="0.3"/>
    <row r="540" ht="18" customHeight="1" x14ac:dyDescent="0.3"/>
    <row r="541" ht="18" customHeight="1" x14ac:dyDescent="0.3"/>
    <row r="542" ht="18" customHeight="1" x14ac:dyDescent="0.3"/>
    <row r="543" ht="18" customHeight="1" x14ac:dyDescent="0.3"/>
    <row r="544" ht="18" customHeight="1" x14ac:dyDescent="0.3"/>
    <row r="545" ht="18" customHeight="1" x14ac:dyDescent="0.3"/>
    <row r="546" ht="18" customHeight="1" x14ac:dyDescent="0.3"/>
    <row r="547" ht="18" customHeight="1" x14ac:dyDescent="0.3"/>
    <row r="548" ht="18" customHeight="1" x14ac:dyDescent="0.3"/>
    <row r="549" ht="18" customHeight="1" x14ac:dyDescent="0.3"/>
    <row r="550" ht="18" customHeight="1" x14ac:dyDescent="0.3"/>
    <row r="551" ht="18" customHeight="1" x14ac:dyDescent="0.3"/>
    <row r="552" ht="18" customHeight="1" x14ac:dyDescent="0.3"/>
    <row r="553" ht="18" customHeight="1" x14ac:dyDescent="0.3"/>
    <row r="554" ht="18" customHeight="1" x14ac:dyDescent="0.3"/>
    <row r="555" ht="18" customHeight="1" x14ac:dyDescent="0.3"/>
    <row r="556" ht="18" customHeight="1" x14ac:dyDescent="0.3"/>
    <row r="557" ht="18" customHeight="1" x14ac:dyDescent="0.3"/>
    <row r="558" ht="18" customHeight="1" x14ac:dyDescent="0.3"/>
    <row r="559" ht="18" customHeight="1" x14ac:dyDescent="0.3"/>
    <row r="560" ht="18" customHeight="1" x14ac:dyDescent="0.3"/>
    <row r="561" ht="18" customHeight="1" x14ac:dyDescent="0.3"/>
    <row r="562" ht="18" customHeight="1" x14ac:dyDescent="0.3"/>
    <row r="563" ht="18" customHeight="1" x14ac:dyDescent="0.3"/>
    <row r="564" ht="18" customHeight="1" x14ac:dyDescent="0.3"/>
    <row r="565" ht="18" customHeight="1" x14ac:dyDescent="0.3"/>
    <row r="566" ht="18" customHeight="1" x14ac:dyDescent="0.3"/>
    <row r="567" ht="18" customHeight="1" x14ac:dyDescent="0.3"/>
    <row r="568" ht="18" customHeight="1" x14ac:dyDescent="0.3"/>
    <row r="569" ht="18" customHeight="1" x14ac:dyDescent="0.3"/>
    <row r="570" ht="18" customHeight="1" x14ac:dyDescent="0.3"/>
    <row r="571" ht="18" customHeight="1" x14ac:dyDescent="0.3"/>
    <row r="572" ht="18" customHeight="1" x14ac:dyDescent="0.3"/>
    <row r="573" ht="18" customHeight="1" x14ac:dyDescent="0.3"/>
    <row r="574" ht="18" customHeight="1" x14ac:dyDescent="0.3"/>
    <row r="575" ht="18" customHeight="1" x14ac:dyDescent="0.3"/>
    <row r="576" ht="18" customHeight="1" x14ac:dyDescent="0.3"/>
    <row r="577" ht="18" customHeight="1" x14ac:dyDescent="0.3"/>
    <row r="578" ht="18" customHeight="1" x14ac:dyDescent="0.3"/>
    <row r="579" ht="18" customHeight="1" x14ac:dyDescent="0.3"/>
    <row r="580" ht="18" customHeight="1" x14ac:dyDescent="0.3"/>
    <row r="581" ht="18" customHeight="1" x14ac:dyDescent="0.3"/>
    <row r="582" ht="18" customHeight="1" x14ac:dyDescent="0.3"/>
    <row r="583" ht="18" customHeight="1" x14ac:dyDescent="0.3"/>
    <row r="584" ht="18" customHeight="1" x14ac:dyDescent="0.3"/>
    <row r="585" ht="18" customHeight="1" x14ac:dyDescent="0.3"/>
    <row r="586" ht="18" customHeight="1" x14ac:dyDescent="0.3"/>
    <row r="587" ht="18" customHeight="1" x14ac:dyDescent="0.3"/>
    <row r="588" ht="18" customHeight="1" x14ac:dyDescent="0.3"/>
    <row r="589" ht="18" customHeight="1" x14ac:dyDescent="0.3"/>
    <row r="590" ht="18" customHeight="1" x14ac:dyDescent="0.3"/>
    <row r="591" ht="18" customHeight="1" x14ac:dyDescent="0.3"/>
    <row r="592" ht="18" customHeight="1" x14ac:dyDescent="0.3"/>
    <row r="593" ht="18" customHeight="1" x14ac:dyDescent="0.3"/>
    <row r="594" ht="18" customHeight="1" x14ac:dyDescent="0.3"/>
    <row r="595" ht="18" customHeight="1" x14ac:dyDescent="0.3"/>
    <row r="596" ht="18" customHeight="1" x14ac:dyDescent="0.3"/>
    <row r="597" ht="18" customHeight="1" x14ac:dyDescent="0.3"/>
    <row r="598" ht="18" customHeight="1" x14ac:dyDescent="0.3"/>
    <row r="599" ht="18" customHeight="1" x14ac:dyDescent="0.3"/>
    <row r="600" ht="18" customHeight="1" x14ac:dyDescent="0.3"/>
    <row r="601" ht="18" customHeight="1" x14ac:dyDescent="0.3"/>
    <row r="602" ht="18" customHeight="1" x14ac:dyDescent="0.3"/>
    <row r="603" ht="18" customHeight="1" x14ac:dyDescent="0.3"/>
    <row r="604" ht="18" customHeight="1" x14ac:dyDescent="0.3"/>
    <row r="605" ht="18" customHeight="1" x14ac:dyDescent="0.3"/>
    <row r="606" ht="18" customHeight="1" x14ac:dyDescent="0.3"/>
    <row r="607" ht="18" customHeight="1" x14ac:dyDescent="0.3"/>
    <row r="608" ht="18" customHeight="1" x14ac:dyDescent="0.3"/>
    <row r="609" ht="18" customHeight="1" x14ac:dyDescent="0.3"/>
    <row r="610" ht="18" customHeight="1" x14ac:dyDescent="0.3"/>
    <row r="611" ht="18" customHeight="1" x14ac:dyDescent="0.3"/>
    <row r="612" ht="18" customHeight="1" x14ac:dyDescent="0.3"/>
    <row r="613" ht="18" customHeight="1" x14ac:dyDescent="0.3"/>
    <row r="614" ht="18" customHeight="1" x14ac:dyDescent="0.3"/>
    <row r="615" ht="18" customHeight="1" x14ac:dyDescent="0.3"/>
    <row r="616" ht="18" customHeight="1" x14ac:dyDescent="0.3"/>
    <row r="617" ht="18" customHeight="1" x14ac:dyDescent="0.3"/>
    <row r="618" ht="18" customHeight="1" x14ac:dyDescent="0.3"/>
    <row r="619" ht="18" customHeight="1" x14ac:dyDescent="0.3"/>
    <row r="620" ht="18" customHeight="1" x14ac:dyDescent="0.3"/>
    <row r="621" ht="18" customHeight="1" x14ac:dyDescent="0.3"/>
    <row r="622" ht="18" customHeight="1" x14ac:dyDescent="0.3"/>
    <row r="623" ht="18" customHeight="1" x14ac:dyDescent="0.3"/>
    <row r="624" ht="18" customHeight="1" x14ac:dyDescent="0.3"/>
    <row r="625" ht="18" customHeight="1" x14ac:dyDescent="0.3"/>
    <row r="626" ht="18" customHeight="1" x14ac:dyDescent="0.3"/>
    <row r="627" ht="18" customHeight="1" x14ac:dyDescent="0.3"/>
    <row r="628" ht="18" customHeight="1" x14ac:dyDescent="0.3"/>
    <row r="629" ht="18" customHeight="1" x14ac:dyDescent="0.3"/>
    <row r="630" ht="18" customHeight="1" x14ac:dyDescent="0.3"/>
    <row r="631" ht="18" customHeight="1" x14ac:dyDescent="0.3"/>
    <row r="632" ht="18" customHeight="1" x14ac:dyDescent="0.3"/>
    <row r="633" ht="18" customHeight="1" x14ac:dyDescent="0.3"/>
    <row r="634" ht="18" customHeight="1" x14ac:dyDescent="0.3"/>
    <row r="635" ht="18" customHeight="1" x14ac:dyDescent="0.3"/>
    <row r="636" ht="18" customHeight="1" x14ac:dyDescent="0.3"/>
    <row r="637" ht="18" customHeight="1" x14ac:dyDescent="0.3"/>
    <row r="638" ht="18" customHeight="1" x14ac:dyDescent="0.3"/>
    <row r="639" ht="18" customHeight="1" x14ac:dyDescent="0.3"/>
    <row r="640" ht="18" customHeight="1" x14ac:dyDescent="0.3"/>
    <row r="641" ht="18" customHeight="1" x14ac:dyDescent="0.3"/>
    <row r="642" ht="18" customHeight="1" x14ac:dyDescent="0.3"/>
    <row r="643" ht="18" customHeight="1" x14ac:dyDescent="0.3"/>
    <row r="644" ht="18" customHeight="1" x14ac:dyDescent="0.3"/>
    <row r="645" ht="18" customHeight="1" x14ac:dyDescent="0.3"/>
    <row r="646" ht="18" customHeight="1" x14ac:dyDescent="0.3"/>
    <row r="647" ht="18" customHeight="1" x14ac:dyDescent="0.3"/>
    <row r="648" ht="18" customHeight="1" x14ac:dyDescent="0.3"/>
    <row r="649" ht="18" customHeight="1" x14ac:dyDescent="0.3"/>
    <row r="650" ht="18" customHeight="1" x14ac:dyDescent="0.3"/>
    <row r="651" ht="18" customHeight="1" x14ac:dyDescent="0.3"/>
    <row r="652" ht="18" customHeight="1" x14ac:dyDescent="0.3"/>
    <row r="653" ht="18" customHeight="1" x14ac:dyDescent="0.3"/>
    <row r="654" ht="18" customHeight="1" x14ac:dyDescent="0.3"/>
    <row r="655" ht="18" customHeight="1" x14ac:dyDescent="0.3"/>
    <row r="656" ht="18" customHeight="1" x14ac:dyDescent="0.3"/>
    <row r="657" ht="18" customHeight="1" x14ac:dyDescent="0.3"/>
    <row r="658" ht="18" customHeight="1" x14ac:dyDescent="0.3"/>
    <row r="659" ht="18" customHeight="1" x14ac:dyDescent="0.3"/>
    <row r="660" ht="18" customHeight="1" x14ac:dyDescent="0.3"/>
    <row r="661" ht="18" customHeight="1" x14ac:dyDescent="0.3"/>
    <row r="662" ht="18" customHeight="1" x14ac:dyDescent="0.3"/>
    <row r="663" ht="18" customHeight="1" x14ac:dyDescent="0.3"/>
    <row r="664" ht="18" customHeight="1" x14ac:dyDescent="0.3"/>
    <row r="665" ht="18" customHeight="1" x14ac:dyDescent="0.3"/>
    <row r="666" ht="18" customHeight="1" x14ac:dyDescent="0.3"/>
    <row r="667" ht="18" customHeight="1" x14ac:dyDescent="0.3"/>
    <row r="668" ht="18" customHeight="1" x14ac:dyDescent="0.3"/>
    <row r="669" ht="18" customHeight="1" x14ac:dyDescent="0.3"/>
    <row r="670" ht="18" customHeight="1" x14ac:dyDescent="0.3"/>
    <row r="671" ht="18" customHeight="1" x14ac:dyDescent="0.3"/>
    <row r="672" ht="18" customHeight="1" x14ac:dyDescent="0.3"/>
    <row r="673" ht="18" customHeight="1" x14ac:dyDescent="0.3"/>
    <row r="674" ht="18" customHeight="1" x14ac:dyDescent="0.3"/>
    <row r="675" ht="18" customHeight="1" x14ac:dyDescent="0.3"/>
    <row r="676" ht="18" customHeight="1" x14ac:dyDescent="0.3"/>
    <row r="677" ht="18" customHeight="1" x14ac:dyDescent="0.3"/>
    <row r="678" ht="18" customHeight="1" x14ac:dyDescent="0.3"/>
    <row r="679" ht="18" customHeight="1" x14ac:dyDescent="0.3"/>
    <row r="680" ht="18" customHeight="1" x14ac:dyDescent="0.3"/>
    <row r="681" ht="18" customHeight="1" x14ac:dyDescent="0.3"/>
    <row r="682" ht="18" customHeight="1" x14ac:dyDescent="0.3"/>
    <row r="683" ht="18" customHeight="1" x14ac:dyDescent="0.3"/>
    <row r="684" ht="18" customHeight="1" x14ac:dyDescent="0.3"/>
    <row r="685" ht="18" customHeight="1" x14ac:dyDescent="0.3"/>
    <row r="686" ht="18" customHeight="1" x14ac:dyDescent="0.3"/>
    <row r="687" ht="18" customHeight="1" x14ac:dyDescent="0.3"/>
    <row r="688" ht="18" customHeight="1" x14ac:dyDescent="0.3"/>
    <row r="689" ht="18" customHeight="1" x14ac:dyDescent="0.3"/>
    <row r="690" ht="18" customHeight="1" x14ac:dyDescent="0.3"/>
    <row r="691" ht="18" customHeight="1" x14ac:dyDescent="0.3"/>
    <row r="692" ht="18" customHeight="1" x14ac:dyDescent="0.3"/>
    <row r="693" ht="18" customHeight="1" x14ac:dyDescent="0.3"/>
    <row r="694" ht="18" customHeight="1" x14ac:dyDescent="0.3"/>
    <row r="695" ht="18" customHeight="1" x14ac:dyDescent="0.3"/>
    <row r="696" ht="18" customHeight="1" x14ac:dyDescent="0.3"/>
    <row r="697" ht="18" customHeight="1" x14ac:dyDescent="0.3"/>
    <row r="698" ht="18" customHeight="1" x14ac:dyDescent="0.3"/>
    <row r="699" ht="18" customHeight="1" x14ac:dyDescent="0.3"/>
    <row r="700" ht="18" customHeight="1" x14ac:dyDescent="0.3"/>
    <row r="701" ht="18" customHeight="1" x14ac:dyDescent="0.3"/>
    <row r="702" ht="18" customHeight="1" x14ac:dyDescent="0.3"/>
    <row r="703" ht="18" customHeight="1" x14ac:dyDescent="0.3"/>
    <row r="704" ht="18" customHeight="1" x14ac:dyDescent="0.3"/>
    <row r="705" ht="18" customHeight="1" x14ac:dyDescent="0.3"/>
    <row r="706" ht="18" customHeight="1" x14ac:dyDescent="0.3"/>
    <row r="707" ht="18" customHeight="1" x14ac:dyDescent="0.3"/>
    <row r="708" ht="18" customHeight="1" x14ac:dyDescent="0.3"/>
    <row r="709" ht="18" customHeight="1" x14ac:dyDescent="0.3"/>
    <row r="710" ht="18" customHeight="1" x14ac:dyDescent="0.3"/>
    <row r="711" ht="18" customHeight="1" x14ac:dyDescent="0.3"/>
    <row r="712" ht="18" customHeight="1" x14ac:dyDescent="0.3"/>
    <row r="713" ht="18" customHeight="1" x14ac:dyDescent="0.3"/>
    <row r="714" ht="18" customHeight="1" x14ac:dyDescent="0.3"/>
    <row r="715" ht="18" customHeight="1" x14ac:dyDescent="0.3"/>
    <row r="716" ht="18" customHeight="1" x14ac:dyDescent="0.3"/>
    <row r="717" ht="18" customHeight="1" x14ac:dyDescent="0.3"/>
    <row r="718" ht="18" customHeight="1" x14ac:dyDescent="0.3"/>
    <row r="719" ht="18" customHeight="1" x14ac:dyDescent="0.3"/>
    <row r="720" ht="18" customHeight="1" x14ac:dyDescent="0.3"/>
    <row r="721" ht="18" customHeight="1" x14ac:dyDescent="0.3"/>
    <row r="722" ht="18" customHeight="1" x14ac:dyDescent="0.3"/>
    <row r="723" ht="18" customHeight="1" x14ac:dyDescent="0.3"/>
    <row r="724" ht="18" customHeight="1" x14ac:dyDescent="0.3"/>
    <row r="725" ht="18" customHeight="1" x14ac:dyDescent="0.3"/>
    <row r="726" ht="18" customHeight="1" x14ac:dyDescent="0.3"/>
    <row r="727" ht="18" customHeight="1" x14ac:dyDescent="0.3"/>
    <row r="728" ht="18" customHeight="1" x14ac:dyDescent="0.3"/>
    <row r="729" ht="18" customHeight="1" x14ac:dyDescent="0.3"/>
    <row r="730" ht="18" customHeight="1" x14ac:dyDescent="0.3"/>
    <row r="731" ht="18" customHeight="1" x14ac:dyDescent="0.3"/>
    <row r="732" ht="18" customHeight="1" x14ac:dyDescent="0.3"/>
    <row r="733" ht="18" customHeight="1" x14ac:dyDescent="0.3"/>
    <row r="734" ht="18" customHeight="1" x14ac:dyDescent="0.3"/>
    <row r="735" ht="18" customHeight="1" x14ac:dyDescent="0.3"/>
    <row r="736" ht="18" customHeight="1" x14ac:dyDescent="0.3"/>
    <row r="737" ht="18" customHeight="1" x14ac:dyDescent="0.3"/>
    <row r="738" ht="18" customHeight="1" x14ac:dyDescent="0.3"/>
    <row r="739" ht="18" customHeight="1" x14ac:dyDescent="0.3"/>
    <row r="740" ht="18" customHeight="1" x14ac:dyDescent="0.3"/>
    <row r="741" ht="18" customHeight="1" x14ac:dyDescent="0.3"/>
    <row r="742" ht="18" customHeight="1" x14ac:dyDescent="0.3"/>
    <row r="743" ht="18" customHeight="1" x14ac:dyDescent="0.3"/>
    <row r="744" ht="18" customHeight="1" x14ac:dyDescent="0.3"/>
    <row r="745" ht="18" customHeight="1" x14ac:dyDescent="0.3"/>
    <row r="746" ht="18" customHeight="1" x14ac:dyDescent="0.3"/>
    <row r="747" ht="18" customHeight="1" x14ac:dyDescent="0.3"/>
    <row r="748" ht="18" customHeight="1" x14ac:dyDescent="0.3"/>
    <row r="749" ht="18" customHeight="1" x14ac:dyDescent="0.3"/>
    <row r="750" ht="18" customHeight="1" x14ac:dyDescent="0.3"/>
    <row r="751" ht="18" customHeight="1" x14ac:dyDescent="0.3"/>
    <row r="752" ht="18" customHeight="1" x14ac:dyDescent="0.3"/>
    <row r="753" ht="18" customHeight="1" x14ac:dyDescent="0.3"/>
    <row r="754" ht="18" customHeight="1" x14ac:dyDescent="0.3"/>
    <row r="755" ht="18" customHeight="1" x14ac:dyDescent="0.3"/>
    <row r="756" ht="18" customHeight="1" x14ac:dyDescent="0.3"/>
    <row r="757" ht="18" customHeight="1" x14ac:dyDescent="0.3"/>
    <row r="758" ht="18" customHeight="1" x14ac:dyDescent="0.3"/>
    <row r="759" ht="18" customHeight="1" x14ac:dyDescent="0.3"/>
    <row r="760" ht="18" customHeight="1" x14ac:dyDescent="0.3"/>
    <row r="761" ht="18" customHeight="1" x14ac:dyDescent="0.3"/>
    <row r="762" ht="18" customHeight="1" x14ac:dyDescent="0.3"/>
    <row r="763" ht="18" customHeight="1" x14ac:dyDescent="0.3"/>
    <row r="764" ht="18" customHeight="1" x14ac:dyDescent="0.3"/>
    <row r="765" ht="18" customHeight="1" x14ac:dyDescent="0.3"/>
    <row r="766" ht="18" customHeight="1" x14ac:dyDescent="0.3"/>
    <row r="767" ht="18" customHeight="1" x14ac:dyDescent="0.3"/>
    <row r="768" ht="18" customHeight="1" x14ac:dyDescent="0.3"/>
    <row r="769" ht="18" customHeight="1" x14ac:dyDescent="0.3"/>
    <row r="770" ht="18" customHeight="1" x14ac:dyDescent="0.3"/>
    <row r="771" ht="18" customHeight="1" x14ac:dyDescent="0.3"/>
    <row r="772" ht="18" customHeight="1" x14ac:dyDescent="0.3"/>
    <row r="773" ht="18" customHeight="1" x14ac:dyDescent="0.3"/>
    <row r="774" ht="18" customHeight="1" x14ac:dyDescent="0.3"/>
    <row r="775" ht="18" customHeight="1" x14ac:dyDescent="0.3"/>
    <row r="776" ht="18" customHeight="1" x14ac:dyDescent="0.3"/>
    <row r="777" ht="18" customHeight="1" x14ac:dyDescent="0.3"/>
    <row r="778" ht="18" customHeight="1" x14ac:dyDescent="0.3"/>
    <row r="779" ht="18" customHeight="1" x14ac:dyDescent="0.3"/>
    <row r="780" ht="18" customHeight="1" x14ac:dyDescent="0.3"/>
    <row r="781" ht="18" customHeight="1" x14ac:dyDescent="0.3"/>
    <row r="782" ht="18" customHeight="1" x14ac:dyDescent="0.3"/>
    <row r="783" ht="18" customHeight="1" x14ac:dyDescent="0.3"/>
    <row r="784" ht="18" customHeight="1" x14ac:dyDescent="0.3"/>
    <row r="785" ht="18" customHeight="1" x14ac:dyDescent="0.3"/>
    <row r="786" ht="18" customHeight="1" x14ac:dyDescent="0.3"/>
    <row r="787" ht="18" customHeight="1" x14ac:dyDescent="0.3"/>
    <row r="788" ht="18" customHeight="1" x14ac:dyDescent="0.3"/>
    <row r="789" ht="18" customHeight="1" x14ac:dyDescent="0.3"/>
    <row r="790" ht="18" customHeight="1" x14ac:dyDescent="0.3"/>
    <row r="791" ht="18" customHeight="1" x14ac:dyDescent="0.3"/>
    <row r="792" ht="18" customHeight="1" x14ac:dyDescent="0.3"/>
    <row r="793" ht="18" customHeight="1" x14ac:dyDescent="0.3"/>
    <row r="794" ht="18" customHeight="1" x14ac:dyDescent="0.3"/>
    <row r="795" ht="18" customHeight="1" x14ac:dyDescent="0.3"/>
    <row r="796" ht="18" customHeight="1" x14ac:dyDescent="0.3"/>
    <row r="797" ht="18" customHeight="1" x14ac:dyDescent="0.3"/>
    <row r="798" ht="18" customHeight="1" x14ac:dyDescent="0.3"/>
    <row r="799" ht="18" customHeight="1" x14ac:dyDescent="0.3"/>
    <row r="800" ht="18" customHeight="1" x14ac:dyDescent="0.3"/>
    <row r="801" ht="18" customHeight="1" x14ac:dyDescent="0.3"/>
    <row r="802" ht="18" customHeight="1" x14ac:dyDescent="0.3"/>
    <row r="803" ht="18" customHeight="1" x14ac:dyDescent="0.3"/>
    <row r="804" ht="18" customHeight="1" x14ac:dyDescent="0.3"/>
    <row r="805" ht="18" customHeight="1" x14ac:dyDescent="0.3"/>
    <row r="806" ht="18" customHeight="1" x14ac:dyDescent="0.3"/>
    <row r="807" ht="18" customHeight="1" x14ac:dyDescent="0.3"/>
    <row r="808" ht="18" customHeight="1" x14ac:dyDescent="0.3"/>
    <row r="809" ht="18" customHeight="1" x14ac:dyDescent="0.3"/>
    <row r="810" ht="18" customHeight="1" x14ac:dyDescent="0.3"/>
    <row r="811" ht="18" customHeight="1" x14ac:dyDescent="0.3"/>
    <row r="812" ht="18" customHeight="1" x14ac:dyDescent="0.3"/>
    <row r="813" ht="18" customHeight="1" x14ac:dyDescent="0.3"/>
    <row r="814" ht="18" customHeight="1" x14ac:dyDescent="0.3"/>
    <row r="815" ht="18" customHeight="1" x14ac:dyDescent="0.3"/>
    <row r="816" ht="18" customHeight="1" x14ac:dyDescent="0.3"/>
    <row r="817" ht="18" customHeight="1" x14ac:dyDescent="0.3"/>
    <row r="818" ht="18" customHeight="1" x14ac:dyDescent="0.3"/>
    <row r="819" ht="18" customHeight="1" x14ac:dyDescent="0.3"/>
    <row r="820" ht="18" customHeight="1" x14ac:dyDescent="0.3"/>
    <row r="821" ht="18" customHeight="1" x14ac:dyDescent="0.3"/>
    <row r="822" ht="18" customHeight="1" x14ac:dyDescent="0.3"/>
    <row r="823" ht="18" customHeight="1" x14ac:dyDescent="0.3"/>
    <row r="824" ht="18" customHeight="1" x14ac:dyDescent="0.3"/>
    <row r="825" ht="18" customHeight="1" x14ac:dyDescent="0.3"/>
    <row r="826" ht="18" customHeight="1" x14ac:dyDescent="0.3"/>
    <row r="827" ht="18" customHeight="1" x14ac:dyDescent="0.3"/>
    <row r="828" ht="18" customHeight="1" x14ac:dyDescent="0.3"/>
    <row r="829" ht="18" customHeight="1" x14ac:dyDescent="0.3"/>
    <row r="830" ht="18" customHeight="1" x14ac:dyDescent="0.3"/>
    <row r="831" ht="18" customHeight="1" x14ac:dyDescent="0.3"/>
    <row r="832" ht="18" customHeight="1" x14ac:dyDescent="0.3"/>
    <row r="833" ht="18" customHeight="1" x14ac:dyDescent="0.3"/>
    <row r="834" ht="18" customHeight="1" x14ac:dyDescent="0.3"/>
    <row r="835" ht="18" customHeight="1" x14ac:dyDescent="0.3"/>
    <row r="836" ht="18" customHeight="1" x14ac:dyDescent="0.3"/>
    <row r="837" ht="18" customHeight="1" x14ac:dyDescent="0.3"/>
    <row r="838" ht="18" customHeight="1" x14ac:dyDescent="0.3"/>
    <row r="839" ht="18" customHeight="1" x14ac:dyDescent="0.3"/>
    <row r="840" ht="18" customHeight="1" x14ac:dyDescent="0.3"/>
    <row r="841" ht="18" customHeight="1" x14ac:dyDescent="0.3"/>
    <row r="842" ht="18" customHeight="1" x14ac:dyDescent="0.3"/>
    <row r="843" ht="18" customHeight="1" x14ac:dyDescent="0.3"/>
    <row r="844" ht="18" customHeight="1" x14ac:dyDescent="0.3"/>
    <row r="845" ht="18" customHeight="1" x14ac:dyDescent="0.3"/>
    <row r="846" ht="18" customHeight="1" x14ac:dyDescent="0.3"/>
    <row r="847" ht="18" customHeight="1" x14ac:dyDescent="0.3"/>
    <row r="848" ht="18" customHeight="1" x14ac:dyDescent="0.3"/>
    <row r="849" ht="18" customHeight="1" x14ac:dyDescent="0.3"/>
    <row r="850" ht="18" customHeight="1" x14ac:dyDescent="0.3"/>
    <row r="851" ht="18" customHeight="1" x14ac:dyDescent="0.3"/>
    <row r="852" ht="18" customHeight="1" x14ac:dyDescent="0.3"/>
    <row r="853" ht="18" customHeight="1" x14ac:dyDescent="0.3"/>
    <row r="854" ht="18" customHeight="1" x14ac:dyDescent="0.3"/>
    <row r="855" ht="18" customHeight="1" x14ac:dyDescent="0.3"/>
    <row r="856" ht="18" customHeight="1" x14ac:dyDescent="0.3"/>
    <row r="857" ht="18" customHeight="1" x14ac:dyDescent="0.3"/>
    <row r="858" ht="18" customHeight="1" x14ac:dyDescent="0.3"/>
    <row r="859" ht="18" customHeight="1" x14ac:dyDescent="0.3"/>
    <row r="860" ht="18" customHeight="1" x14ac:dyDescent="0.3"/>
    <row r="861" ht="18" customHeight="1" x14ac:dyDescent="0.3"/>
    <row r="862" ht="18" customHeight="1" x14ac:dyDescent="0.3"/>
    <row r="863" ht="18" customHeight="1" x14ac:dyDescent="0.3"/>
    <row r="864" ht="18" customHeight="1" x14ac:dyDescent="0.3"/>
    <row r="865" ht="18" customHeight="1" x14ac:dyDescent="0.3"/>
    <row r="866" ht="18" customHeight="1" x14ac:dyDescent="0.3"/>
    <row r="867" ht="18" customHeight="1" x14ac:dyDescent="0.3"/>
    <row r="868" ht="18" customHeight="1" x14ac:dyDescent="0.3"/>
    <row r="869" ht="18" customHeight="1" x14ac:dyDescent="0.3"/>
    <row r="870" ht="18" customHeight="1" x14ac:dyDescent="0.3"/>
    <row r="871" ht="18" customHeight="1" x14ac:dyDescent="0.3"/>
    <row r="872" ht="18" customHeight="1" x14ac:dyDescent="0.3"/>
    <row r="873" ht="18" customHeight="1" x14ac:dyDescent="0.3"/>
    <row r="874" ht="18" customHeight="1" x14ac:dyDescent="0.3"/>
    <row r="875" ht="18" customHeight="1" x14ac:dyDescent="0.3"/>
    <row r="876" ht="18" customHeight="1" x14ac:dyDescent="0.3"/>
    <row r="877" ht="18" customHeight="1" x14ac:dyDescent="0.3"/>
    <row r="878" ht="18" customHeight="1" x14ac:dyDescent="0.3"/>
    <row r="879" ht="18" customHeight="1" x14ac:dyDescent="0.3"/>
    <row r="880" ht="18" customHeight="1" x14ac:dyDescent="0.3"/>
    <row r="881" ht="18" customHeight="1" x14ac:dyDescent="0.3"/>
    <row r="882" ht="18" customHeight="1" x14ac:dyDescent="0.3"/>
    <row r="883" ht="18" customHeight="1" x14ac:dyDescent="0.3"/>
    <row r="884" ht="18" customHeight="1" x14ac:dyDescent="0.3"/>
    <row r="885" ht="18" customHeight="1" x14ac:dyDescent="0.3"/>
    <row r="886" ht="18" customHeight="1" x14ac:dyDescent="0.3"/>
    <row r="887" ht="18" customHeight="1" x14ac:dyDescent="0.3"/>
    <row r="888" ht="18" customHeight="1" x14ac:dyDescent="0.3"/>
    <row r="889" ht="18" customHeight="1" x14ac:dyDescent="0.3"/>
    <row r="890" ht="18" customHeight="1" x14ac:dyDescent="0.3"/>
    <row r="891" ht="18" customHeight="1" x14ac:dyDescent="0.3"/>
    <row r="892" ht="18" customHeight="1" x14ac:dyDescent="0.3"/>
    <row r="893" ht="18" customHeight="1" x14ac:dyDescent="0.3"/>
    <row r="894" ht="18" customHeight="1" x14ac:dyDescent="0.3"/>
    <row r="895" ht="18" customHeight="1" x14ac:dyDescent="0.3"/>
    <row r="896" ht="18" customHeight="1" x14ac:dyDescent="0.3"/>
    <row r="897" ht="18" customHeight="1" x14ac:dyDescent="0.3"/>
    <row r="898" ht="18" customHeight="1" x14ac:dyDescent="0.3"/>
    <row r="899" ht="18" customHeight="1" x14ac:dyDescent="0.3"/>
    <row r="900" ht="18" customHeight="1" x14ac:dyDescent="0.3"/>
    <row r="901" ht="18" customHeight="1" x14ac:dyDescent="0.3"/>
    <row r="902" ht="18" customHeight="1" x14ac:dyDescent="0.3"/>
    <row r="903" ht="18" customHeight="1" x14ac:dyDescent="0.3"/>
    <row r="904" ht="18" customHeight="1" x14ac:dyDescent="0.3"/>
    <row r="905" ht="18" customHeight="1" x14ac:dyDescent="0.3"/>
    <row r="906" ht="18" customHeight="1" x14ac:dyDescent="0.3"/>
    <row r="907" ht="18" customHeight="1" x14ac:dyDescent="0.3"/>
    <row r="908" ht="18" customHeight="1" x14ac:dyDescent="0.3"/>
    <row r="909" ht="18" customHeight="1" x14ac:dyDescent="0.3"/>
    <row r="910" ht="18" customHeight="1" x14ac:dyDescent="0.3"/>
    <row r="911" ht="18" customHeight="1" x14ac:dyDescent="0.3"/>
    <row r="912" ht="18" customHeight="1" x14ac:dyDescent="0.3"/>
    <row r="913" ht="18" customHeight="1" x14ac:dyDescent="0.3"/>
    <row r="914" ht="18" customHeight="1" x14ac:dyDescent="0.3"/>
    <row r="915" ht="18" customHeight="1" x14ac:dyDescent="0.3"/>
    <row r="916" ht="18" customHeight="1" x14ac:dyDescent="0.3"/>
    <row r="917" ht="18" customHeight="1" x14ac:dyDescent="0.3"/>
    <row r="918" ht="18" customHeight="1" x14ac:dyDescent="0.3"/>
    <row r="919" ht="18" customHeight="1" x14ac:dyDescent="0.3"/>
    <row r="920" ht="18" customHeight="1" x14ac:dyDescent="0.3"/>
    <row r="921" ht="18" customHeight="1" x14ac:dyDescent="0.3"/>
    <row r="922" ht="18" customHeight="1" x14ac:dyDescent="0.3"/>
    <row r="923" ht="18" customHeight="1" x14ac:dyDescent="0.3"/>
    <row r="924" ht="18" customHeight="1" x14ac:dyDescent="0.3"/>
    <row r="925" ht="18" customHeight="1" x14ac:dyDescent="0.3"/>
    <row r="926" ht="18" customHeight="1" x14ac:dyDescent="0.3"/>
    <row r="927" ht="18" customHeight="1" x14ac:dyDescent="0.3"/>
    <row r="928" ht="18" customHeight="1" x14ac:dyDescent="0.3"/>
    <row r="929" ht="18" customHeight="1" x14ac:dyDescent="0.3"/>
    <row r="930" ht="18" customHeight="1" x14ac:dyDescent="0.3"/>
    <row r="931" ht="18" customHeight="1" x14ac:dyDescent="0.3"/>
    <row r="932" ht="18" customHeight="1" x14ac:dyDescent="0.3"/>
    <row r="933" ht="18" customHeight="1" x14ac:dyDescent="0.3"/>
    <row r="934" ht="18" customHeight="1" x14ac:dyDescent="0.3"/>
    <row r="935" ht="18" customHeight="1" x14ac:dyDescent="0.3"/>
    <row r="936" ht="18" customHeight="1" x14ac:dyDescent="0.3"/>
    <row r="937" ht="18" customHeight="1" x14ac:dyDescent="0.3"/>
    <row r="938" ht="18" customHeight="1" x14ac:dyDescent="0.3"/>
    <row r="939" ht="18" customHeight="1" x14ac:dyDescent="0.3"/>
    <row r="940" ht="18" customHeight="1" x14ac:dyDescent="0.3"/>
    <row r="941" ht="18" customHeight="1" x14ac:dyDescent="0.3"/>
    <row r="942" ht="18" customHeight="1" x14ac:dyDescent="0.3"/>
    <row r="943" ht="18" customHeight="1" x14ac:dyDescent="0.3"/>
    <row r="944" ht="18" customHeight="1" x14ac:dyDescent="0.3"/>
    <row r="945" ht="18" customHeight="1" x14ac:dyDescent="0.3"/>
    <row r="946" ht="18" customHeight="1" x14ac:dyDescent="0.3"/>
    <row r="947" ht="18" customHeight="1" x14ac:dyDescent="0.3"/>
    <row r="948" ht="18" customHeight="1" x14ac:dyDescent="0.3"/>
    <row r="949" ht="18" customHeight="1" x14ac:dyDescent="0.3"/>
    <row r="950" ht="18" customHeight="1" x14ac:dyDescent="0.3"/>
    <row r="951" ht="18" customHeight="1" x14ac:dyDescent="0.3"/>
    <row r="952" ht="18" customHeight="1" x14ac:dyDescent="0.3"/>
    <row r="953" ht="18" customHeight="1" x14ac:dyDescent="0.3"/>
    <row r="954" ht="18" customHeight="1" x14ac:dyDescent="0.3"/>
    <row r="955" ht="18" customHeight="1" x14ac:dyDescent="0.3"/>
    <row r="956" ht="18" customHeight="1" x14ac:dyDescent="0.3"/>
    <row r="957" ht="18" customHeight="1" x14ac:dyDescent="0.3"/>
    <row r="958" ht="18" customHeight="1" x14ac:dyDescent="0.3"/>
    <row r="959" ht="18" customHeight="1" x14ac:dyDescent="0.3"/>
    <row r="960" ht="18" customHeight="1" x14ac:dyDescent="0.3"/>
    <row r="961" ht="18" customHeight="1" x14ac:dyDescent="0.3"/>
    <row r="962" ht="18" customHeight="1" x14ac:dyDescent="0.3"/>
    <row r="963" ht="18" customHeight="1" x14ac:dyDescent="0.3"/>
    <row r="964" ht="18" customHeight="1" x14ac:dyDescent="0.3"/>
    <row r="965" ht="18" customHeight="1" x14ac:dyDescent="0.3"/>
    <row r="966" ht="18" customHeight="1" x14ac:dyDescent="0.3"/>
    <row r="967" ht="18" customHeight="1" x14ac:dyDescent="0.3"/>
    <row r="968" ht="18" customHeight="1" x14ac:dyDescent="0.3"/>
    <row r="969" ht="18" customHeight="1" x14ac:dyDescent="0.3"/>
    <row r="970" ht="18" customHeight="1" x14ac:dyDescent="0.3"/>
    <row r="971" ht="18" customHeight="1" x14ac:dyDescent="0.3"/>
    <row r="972" ht="18" customHeight="1" x14ac:dyDescent="0.3"/>
    <row r="973" ht="18" customHeight="1" x14ac:dyDescent="0.3"/>
    <row r="974" ht="18" customHeight="1" x14ac:dyDescent="0.3"/>
    <row r="975" ht="18" customHeight="1" x14ac:dyDescent="0.3"/>
    <row r="976" ht="18" customHeight="1" x14ac:dyDescent="0.3"/>
    <row r="977" ht="18" customHeight="1" x14ac:dyDescent="0.3"/>
    <row r="978" ht="18" customHeight="1" x14ac:dyDescent="0.3"/>
    <row r="979" ht="18" customHeight="1" x14ac:dyDescent="0.3"/>
    <row r="980" ht="18" customHeight="1" x14ac:dyDescent="0.3"/>
    <row r="981" ht="18" customHeight="1" x14ac:dyDescent="0.3"/>
    <row r="982" ht="18" customHeight="1" x14ac:dyDescent="0.3"/>
    <row r="983" ht="18" customHeight="1" x14ac:dyDescent="0.3"/>
    <row r="984" ht="18" customHeight="1" x14ac:dyDescent="0.3"/>
    <row r="985" ht="18" customHeight="1" x14ac:dyDescent="0.3"/>
    <row r="986" ht="18" customHeight="1" x14ac:dyDescent="0.3"/>
    <row r="987" ht="18" customHeight="1" x14ac:dyDescent="0.3"/>
    <row r="988" ht="18" customHeight="1" x14ac:dyDescent="0.3"/>
    <row r="989" ht="18" customHeight="1" x14ac:dyDescent="0.3"/>
    <row r="990" ht="18" customHeight="1" x14ac:dyDescent="0.3"/>
    <row r="991" ht="18" customHeight="1" x14ac:dyDescent="0.3"/>
    <row r="992" ht="18" customHeight="1" x14ac:dyDescent="0.3"/>
    <row r="993" ht="18" customHeight="1" x14ac:dyDescent="0.3"/>
    <row r="994" ht="18" customHeight="1" x14ac:dyDescent="0.3"/>
    <row r="995" ht="18" customHeight="1" x14ac:dyDescent="0.3"/>
    <row r="996" ht="18" customHeight="1" x14ac:dyDescent="0.3"/>
    <row r="997" ht="18" customHeight="1" x14ac:dyDescent="0.3"/>
    <row r="998" ht="18" customHeight="1" x14ac:dyDescent="0.3"/>
    <row r="999" ht="18" customHeight="1" x14ac:dyDescent="0.3"/>
    <row r="1000" ht="18" customHeight="1" x14ac:dyDescent="0.3"/>
    <row r="1001" ht="18" customHeight="1" x14ac:dyDescent="0.3"/>
    <row r="1002" ht="18" customHeight="1" x14ac:dyDescent="0.3"/>
    <row r="1003" ht="18" customHeight="1" x14ac:dyDescent="0.3"/>
    <row r="1004" ht="18" customHeight="1" x14ac:dyDescent="0.3"/>
    <row r="1005" ht="18" customHeight="1" x14ac:dyDescent="0.3"/>
    <row r="1006" ht="18" customHeight="1" x14ac:dyDescent="0.3"/>
    <row r="1007" ht="18" customHeight="1" x14ac:dyDescent="0.3"/>
    <row r="1008" ht="18" customHeight="1" x14ac:dyDescent="0.3"/>
    <row r="1009" ht="18" customHeight="1" x14ac:dyDescent="0.3"/>
    <row r="1010" ht="18" customHeight="1" x14ac:dyDescent="0.3"/>
    <row r="1011" ht="18" customHeight="1" x14ac:dyDescent="0.3"/>
    <row r="1012" ht="18" customHeight="1" x14ac:dyDescent="0.3"/>
    <row r="1013" ht="18" customHeight="1" x14ac:dyDescent="0.3"/>
    <row r="1014" ht="18" customHeight="1" x14ac:dyDescent="0.3"/>
    <row r="1015" ht="18" customHeight="1" x14ac:dyDescent="0.3"/>
    <row r="1016" ht="18" customHeight="1" x14ac:dyDescent="0.3"/>
    <row r="1017" ht="18" customHeight="1" x14ac:dyDescent="0.3"/>
    <row r="1018" ht="18" customHeight="1" x14ac:dyDescent="0.3"/>
    <row r="1019" ht="18" customHeight="1" x14ac:dyDescent="0.3"/>
    <row r="1020" ht="18" customHeight="1" x14ac:dyDescent="0.3"/>
    <row r="1021" ht="18" customHeight="1" x14ac:dyDescent="0.3"/>
    <row r="1022" ht="18" customHeight="1" x14ac:dyDescent="0.3"/>
    <row r="1023" ht="18" customHeight="1" x14ac:dyDescent="0.3"/>
    <row r="1024" ht="18" customHeight="1" x14ac:dyDescent="0.3"/>
    <row r="1025" ht="18" customHeight="1" x14ac:dyDescent="0.3"/>
    <row r="1026" ht="18" customHeight="1" x14ac:dyDescent="0.3"/>
    <row r="1027" ht="18" customHeight="1" x14ac:dyDescent="0.3"/>
    <row r="1028" ht="18" customHeight="1" x14ac:dyDescent="0.3"/>
    <row r="1029" ht="18" customHeight="1" x14ac:dyDescent="0.3"/>
    <row r="1030" ht="18" customHeight="1" x14ac:dyDescent="0.3"/>
    <row r="1031" ht="18" customHeight="1" x14ac:dyDescent="0.3"/>
    <row r="1032" ht="18" customHeight="1" x14ac:dyDescent="0.3"/>
    <row r="1033" ht="18" customHeight="1" x14ac:dyDescent="0.3"/>
    <row r="1034" ht="18" customHeight="1" x14ac:dyDescent="0.3"/>
    <row r="1035" ht="18" customHeight="1" x14ac:dyDescent="0.3"/>
    <row r="1036" ht="18" customHeight="1" x14ac:dyDescent="0.3"/>
    <row r="1037" ht="18" customHeight="1" x14ac:dyDescent="0.3"/>
    <row r="1038" ht="18" customHeight="1" x14ac:dyDescent="0.3"/>
    <row r="1039" ht="18" customHeight="1" x14ac:dyDescent="0.3"/>
    <row r="1040" ht="18" customHeight="1" x14ac:dyDescent="0.3"/>
    <row r="1041" ht="18" customHeight="1" x14ac:dyDescent="0.3"/>
    <row r="1042" ht="18" customHeight="1" x14ac:dyDescent="0.3"/>
    <row r="1043" ht="18" customHeight="1" x14ac:dyDescent="0.3"/>
    <row r="1044" ht="18" customHeight="1" x14ac:dyDescent="0.3"/>
    <row r="1045" ht="18" customHeight="1" x14ac:dyDescent="0.3"/>
    <row r="1046" ht="18" customHeight="1" x14ac:dyDescent="0.3"/>
    <row r="1047" ht="18" customHeight="1" x14ac:dyDescent="0.3"/>
    <row r="1048" ht="18" customHeight="1" x14ac:dyDescent="0.3"/>
    <row r="1049" ht="18" customHeight="1" x14ac:dyDescent="0.3"/>
    <row r="1050" ht="18" customHeight="1" x14ac:dyDescent="0.3"/>
    <row r="1051" ht="18" customHeight="1" x14ac:dyDescent="0.3"/>
    <row r="1052" ht="18" customHeight="1" x14ac:dyDescent="0.3"/>
    <row r="1053" ht="18" customHeight="1" x14ac:dyDescent="0.3"/>
    <row r="1054" ht="18" customHeight="1" x14ac:dyDescent="0.3"/>
    <row r="1055" ht="18" customHeight="1" x14ac:dyDescent="0.3"/>
    <row r="1056" ht="18" customHeight="1" x14ac:dyDescent="0.3"/>
    <row r="1057" ht="18" customHeight="1" x14ac:dyDescent="0.3"/>
    <row r="1058" ht="18" customHeight="1" x14ac:dyDescent="0.3"/>
    <row r="1059" ht="18" customHeight="1" x14ac:dyDescent="0.3"/>
  </sheetData>
  <sheetProtection formatCells="0" formatColumns="0" formatRows="0"/>
  <mergeCells count="1090">
    <mergeCell ref="U82:V82"/>
    <mergeCell ref="W82:X82"/>
    <mergeCell ref="Y82:Z82"/>
    <mergeCell ref="C83:D83"/>
    <mergeCell ref="E83:F83"/>
    <mergeCell ref="G83:H83"/>
    <mergeCell ref="I83:J83"/>
    <mergeCell ref="K83:L83"/>
    <mergeCell ref="M83:N83"/>
    <mergeCell ref="O83:P83"/>
    <mergeCell ref="Q83:R83"/>
    <mergeCell ref="S83:T83"/>
    <mergeCell ref="U83:V83"/>
    <mergeCell ref="W83:X83"/>
    <mergeCell ref="Y83:Z83"/>
    <mergeCell ref="A82:A83"/>
    <mergeCell ref="C82:D82"/>
    <mergeCell ref="E82:F82"/>
    <mergeCell ref="G82:H82"/>
    <mergeCell ref="I82:J82"/>
    <mergeCell ref="K82:L82"/>
    <mergeCell ref="M82:N82"/>
    <mergeCell ref="O82:P82"/>
    <mergeCell ref="Q82:R82"/>
    <mergeCell ref="S82:T82"/>
    <mergeCell ref="U88:V88"/>
    <mergeCell ref="W88:X88"/>
    <mergeCell ref="Y88:Z88"/>
    <mergeCell ref="C89:D89"/>
    <mergeCell ref="E89:F89"/>
    <mergeCell ref="G89:H89"/>
    <mergeCell ref="I89:J89"/>
    <mergeCell ref="K89:L89"/>
    <mergeCell ref="M89:N89"/>
    <mergeCell ref="O89:P89"/>
    <mergeCell ref="Q89:R89"/>
    <mergeCell ref="S89:T89"/>
    <mergeCell ref="U89:V89"/>
    <mergeCell ref="W89:X89"/>
    <mergeCell ref="Y89:Z89"/>
    <mergeCell ref="A88:A89"/>
    <mergeCell ref="C88:D88"/>
    <mergeCell ref="E88:F88"/>
    <mergeCell ref="G88:H88"/>
    <mergeCell ref="I88:J88"/>
    <mergeCell ref="K88:L88"/>
    <mergeCell ref="M88:N88"/>
    <mergeCell ref="O88:P88"/>
    <mergeCell ref="Q88:R88"/>
    <mergeCell ref="S88:T88"/>
    <mergeCell ref="U86:V86"/>
    <mergeCell ref="W86:X86"/>
    <mergeCell ref="Y86:Z86"/>
    <mergeCell ref="C87:D87"/>
    <mergeCell ref="E87:F87"/>
    <mergeCell ref="G87:H87"/>
    <mergeCell ref="I87:J87"/>
    <mergeCell ref="K87:L87"/>
    <mergeCell ref="M87:N87"/>
    <mergeCell ref="O87:P87"/>
    <mergeCell ref="Q87:R87"/>
    <mergeCell ref="S87:T87"/>
    <mergeCell ref="U87:V87"/>
    <mergeCell ref="W87:X87"/>
    <mergeCell ref="Y87:Z87"/>
    <mergeCell ref="A86:A87"/>
    <mergeCell ref="C86:D86"/>
    <mergeCell ref="E86:F86"/>
    <mergeCell ref="G86:H86"/>
    <mergeCell ref="I86:J86"/>
    <mergeCell ref="K86:L86"/>
    <mergeCell ref="M86:N86"/>
    <mergeCell ref="O86:P86"/>
    <mergeCell ref="Q86:R86"/>
    <mergeCell ref="S86:T86"/>
    <mergeCell ref="U84:V84"/>
    <mergeCell ref="W84:X84"/>
    <mergeCell ref="Y84:Z84"/>
    <mergeCell ref="C85:D85"/>
    <mergeCell ref="E85:F85"/>
    <mergeCell ref="G85:H85"/>
    <mergeCell ref="I85:J85"/>
    <mergeCell ref="K85:L85"/>
    <mergeCell ref="M85:N85"/>
    <mergeCell ref="O85:P85"/>
    <mergeCell ref="Q85:R85"/>
    <mergeCell ref="S85:T85"/>
    <mergeCell ref="U85:V85"/>
    <mergeCell ref="W85:X85"/>
    <mergeCell ref="Y85:Z85"/>
    <mergeCell ref="A84:A85"/>
    <mergeCell ref="C84:D84"/>
    <mergeCell ref="E84:F84"/>
    <mergeCell ref="G84:H84"/>
    <mergeCell ref="I84:J84"/>
    <mergeCell ref="K84:L84"/>
    <mergeCell ref="M84:N84"/>
    <mergeCell ref="O84:P84"/>
    <mergeCell ref="Q84:R84"/>
    <mergeCell ref="S84:T84"/>
    <mergeCell ref="U71:V71"/>
    <mergeCell ref="W71:X71"/>
    <mergeCell ref="Y71:Z71"/>
    <mergeCell ref="C72:D72"/>
    <mergeCell ref="E72:F72"/>
    <mergeCell ref="G72:H72"/>
    <mergeCell ref="I72:J72"/>
    <mergeCell ref="K72:L72"/>
    <mergeCell ref="M72:N72"/>
    <mergeCell ref="O72:P72"/>
    <mergeCell ref="Q72:R72"/>
    <mergeCell ref="S72:T72"/>
    <mergeCell ref="U72:V72"/>
    <mergeCell ref="W72:X72"/>
    <mergeCell ref="Y72:Z72"/>
    <mergeCell ref="A71:A72"/>
    <mergeCell ref="C71:D71"/>
    <mergeCell ref="E71:F71"/>
    <mergeCell ref="G71:H71"/>
    <mergeCell ref="I71:J71"/>
    <mergeCell ref="K71:L71"/>
    <mergeCell ref="M71:N71"/>
    <mergeCell ref="O71:P71"/>
    <mergeCell ref="Q71:R71"/>
    <mergeCell ref="S71:T71"/>
    <mergeCell ref="U77:V77"/>
    <mergeCell ref="W77:X77"/>
    <mergeCell ref="Y77:Z77"/>
    <mergeCell ref="C78:D78"/>
    <mergeCell ref="E78:F78"/>
    <mergeCell ref="G78:H78"/>
    <mergeCell ref="I78:J78"/>
    <mergeCell ref="K78:L78"/>
    <mergeCell ref="M78:N78"/>
    <mergeCell ref="O78:P78"/>
    <mergeCell ref="Q78:R78"/>
    <mergeCell ref="S78:T78"/>
    <mergeCell ref="U78:V78"/>
    <mergeCell ref="W78:X78"/>
    <mergeCell ref="Y78:Z78"/>
    <mergeCell ref="A77:A78"/>
    <mergeCell ref="C77:D77"/>
    <mergeCell ref="E77:F77"/>
    <mergeCell ref="G77:H77"/>
    <mergeCell ref="I77:J77"/>
    <mergeCell ref="K77:L77"/>
    <mergeCell ref="M77:N77"/>
    <mergeCell ref="O77:P77"/>
    <mergeCell ref="Q77:R77"/>
    <mergeCell ref="S77:T77"/>
    <mergeCell ref="U74:V74"/>
    <mergeCell ref="W74:X74"/>
    <mergeCell ref="Y74:Z74"/>
    <mergeCell ref="A73:A74"/>
    <mergeCell ref="C73:D73"/>
    <mergeCell ref="E73:F73"/>
    <mergeCell ref="G73:H73"/>
    <mergeCell ref="I73:J73"/>
    <mergeCell ref="K73:L73"/>
    <mergeCell ref="M73:N73"/>
    <mergeCell ref="O73:P73"/>
    <mergeCell ref="Q73:R73"/>
    <mergeCell ref="C76:D76"/>
    <mergeCell ref="E76:F76"/>
    <mergeCell ref="G76:H76"/>
    <mergeCell ref="I76:J76"/>
    <mergeCell ref="K76:L76"/>
    <mergeCell ref="M76:N76"/>
    <mergeCell ref="O76:P76"/>
    <mergeCell ref="Q76:R76"/>
    <mergeCell ref="S76:T76"/>
    <mergeCell ref="U76:V76"/>
    <mergeCell ref="W76:X76"/>
    <mergeCell ref="Y76:Z76"/>
    <mergeCell ref="A75:A76"/>
    <mergeCell ref="C75:D75"/>
    <mergeCell ref="E75:F75"/>
    <mergeCell ref="G75:H75"/>
    <mergeCell ref="I75:J75"/>
    <mergeCell ref="K75:L75"/>
    <mergeCell ref="M75:N75"/>
    <mergeCell ref="O75:P75"/>
    <mergeCell ref="U59:V59"/>
    <mergeCell ref="W59:X59"/>
    <mergeCell ref="Y59:Z59"/>
    <mergeCell ref="C60:D60"/>
    <mergeCell ref="E60:F60"/>
    <mergeCell ref="G60:H60"/>
    <mergeCell ref="I60:J60"/>
    <mergeCell ref="K60:L60"/>
    <mergeCell ref="M60:N60"/>
    <mergeCell ref="O60:P60"/>
    <mergeCell ref="Q60:R60"/>
    <mergeCell ref="S60:T60"/>
    <mergeCell ref="U60:V60"/>
    <mergeCell ref="W60:X60"/>
    <mergeCell ref="Y60:Z60"/>
    <mergeCell ref="C59:D59"/>
    <mergeCell ref="E59:F59"/>
    <mergeCell ref="G59:H59"/>
    <mergeCell ref="I59:J59"/>
    <mergeCell ref="K59:L59"/>
    <mergeCell ref="M59:N59"/>
    <mergeCell ref="O59:P59"/>
    <mergeCell ref="Q59:R59"/>
    <mergeCell ref="S59:T59"/>
    <mergeCell ref="U57:V57"/>
    <mergeCell ref="W57:X57"/>
    <mergeCell ref="Y57:Z57"/>
    <mergeCell ref="C58:D58"/>
    <mergeCell ref="E58:F58"/>
    <mergeCell ref="G58:H58"/>
    <mergeCell ref="I58:J58"/>
    <mergeCell ref="K58:L58"/>
    <mergeCell ref="M58:N58"/>
    <mergeCell ref="O58:P58"/>
    <mergeCell ref="Q58:R58"/>
    <mergeCell ref="S58:T58"/>
    <mergeCell ref="U58:V58"/>
    <mergeCell ref="W58:X58"/>
    <mergeCell ref="Y58:Z58"/>
    <mergeCell ref="C57:D57"/>
    <mergeCell ref="E57:F57"/>
    <mergeCell ref="G57:H57"/>
    <mergeCell ref="I57:J57"/>
    <mergeCell ref="K57:L57"/>
    <mergeCell ref="M57:N57"/>
    <mergeCell ref="O57:P57"/>
    <mergeCell ref="Q57:R57"/>
    <mergeCell ref="S57:T57"/>
    <mergeCell ref="U55:V55"/>
    <mergeCell ref="W55:X55"/>
    <mergeCell ref="Y55:Z55"/>
    <mergeCell ref="C56:D56"/>
    <mergeCell ref="E56:F56"/>
    <mergeCell ref="G56:H56"/>
    <mergeCell ref="I56:J56"/>
    <mergeCell ref="K56:L56"/>
    <mergeCell ref="M56:N56"/>
    <mergeCell ref="O56:P56"/>
    <mergeCell ref="Q56:R56"/>
    <mergeCell ref="S56:T56"/>
    <mergeCell ref="U56:V56"/>
    <mergeCell ref="W56:X56"/>
    <mergeCell ref="Y56:Z56"/>
    <mergeCell ref="C55:D55"/>
    <mergeCell ref="E55:F55"/>
    <mergeCell ref="G55:H55"/>
    <mergeCell ref="I55:J55"/>
    <mergeCell ref="K55:L55"/>
    <mergeCell ref="M55:N55"/>
    <mergeCell ref="O55:P55"/>
    <mergeCell ref="Q55:R55"/>
    <mergeCell ref="S55:T55"/>
    <mergeCell ref="U53:V53"/>
    <mergeCell ref="W53:X53"/>
    <mergeCell ref="Y53:Z53"/>
    <mergeCell ref="C54:D54"/>
    <mergeCell ref="E54:F54"/>
    <mergeCell ref="G54:H54"/>
    <mergeCell ref="I54:J54"/>
    <mergeCell ref="K54:L54"/>
    <mergeCell ref="M54:N54"/>
    <mergeCell ref="O54:P54"/>
    <mergeCell ref="Q54:R54"/>
    <mergeCell ref="S54:T54"/>
    <mergeCell ref="U54:V54"/>
    <mergeCell ref="W54:X54"/>
    <mergeCell ref="Y54:Z54"/>
    <mergeCell ref="C53:D53"/>
    <mergeCell ref="E53:F53"/>
    <mergeCell ref="G53:H53"/>
    <mergeCell ref="I53:J53"/>
    <mergeCell ref="K53:L53"/>
    <mergeCell ref="M53:N53"/>
    <mergeCell ref="O53:P53"/>
    <mergeCell ref="Q53:R53"/>
    <mergeCell ref="S53:T53"/>
    <mergeCell ref="C52:D52"/>
    <mergeCell ref="E52:F52"/>
    <mergeCell ref="G52:H52"/>
    <mergeCell ref="I52:J52"/>
    <mergeCell ref="K52:L52"/>
    <mergeCell ref="M52:N52"/>
    <mergeCell ref="O52:P52"/>
    <mergeCell ref="Q52:R52"/>
    <mergeCell ref="S52:T52"/>
    <mergeCell ref="U52:V52"/>
    <mergeCell ref="W52:X52"/>
    <mergeCell ref="Y52:Z52"/>
    <mergeCell ref="C51:D51"/>
    <mergeCell ref="E51:F51"/>
    <mergeCell ref="G51:H51"/>
    <mergeCell ref="I51:J51"/>
    <mergeCell ref="K51:L51"/>
    <mergeCell ref="S49:T49"/>
    <mergeCell ref="U49:V49"/>
    <mergeCell ref="W49:X49"/>
    <mergeCell ref="Y49:Z49"/>
    <mergeCell ref="C50:D50"/>
    <mergeCell ref="E50:F50"/>
    <mergeCell ref="G50:H50"/>
    <mergeCell ref="I50:J50"/>
    <mergeCell ref="K50:L50"/>
    <mergeCell ref="M50:N50"/>
    <mergeCell ref="O50:P50"/>
    <mergeCell ref="Q50:R50"/>
    <mergeCell ref="S50:T50"/>
    <mergeCell ref="U50:V50"/>
    <mergeCell ref="W50:X50"/>
    <mergeCell ref="Y50:Z50"/>
    <mergeCell ref="M51:N51"/>
    <mergeCell ref="O51:P51"/>
    <mergeCell ref="Q51:R51"/>
    <mergeCell ref="S51:T51"/>
    <mergeCell ref="U51:V51"/>
    <mergeCell ref="W51:X51"/>
    <mergeCell ref="Y51:Z51"/>
    <mergeCell ref="U66:V66"/>
    <mergeCell ref="W66:X66"/>
    <mergeCell ref="Y66:Z66"/>
    <mergeCell ref="C66:D66"/>
    <mergeCell ref="E66:F66"/>
    <mergeCell ref="G66:H66"/>
    <mergeCell ref="I66:J66"/>
    <mergeCell ref="K66:L66"/>
    <mergeCell ref="M66:N66"/>
    <mergeCell ref="O66:P66"/>
    <mergeCell ref="Q66:R66"/>
    <mergeCell ref="S66:T66"/>
    <mergeCell ref="Q64:R64"/>
    <mergeCell ref="S64:T64"/>
    <mergeCell ref="U64:V64"/>
    <mergeCell ref="W64:X64"/>
    <mergeCell ref="Y64:Z64"/>
    <mergeCell ref="C65:D65"/>
    <mergeCell ref="E65:F65"/>
    <mergeCell ref="G65:H65"/>
    <mergeCell ref="I65:J65"/>
    <mergeCell ref="K65:L65"/>
    <mergeCell ref="M65:N65"/>
    <mergeCell ref="O65:P65"/>
    <mergeCell ref="Q65:R65"/>
    <mergeCell ref="S65:T65"/>
    <mergeCell ref="U65:V65"/>
    <mergeCell ref="W65:X65"/>
    <mergeCell ref="Y65:Z65"/>
    <mergeCell ref="S62:T62"/>
    <mergeCell ref="U62:V62"/>
    <mergeCell ref="W62:X62"/>
    <mergeCell ref="Y62:Z62"/>
    <mergeCell ref="C63:D63"/>
    <mergeCell ref="E63:F63"/>
    <mergeCell ref="G63:H63"/>
    <mergeCell ref="I63:J63"/>
    <mergeCell ref="K63:L63"/>
    <mergeCell ref="M63:N63"/>
    <mergeCell ref="O63:P63"/>
    <mergeCell ref="Q63:R63"/>
    <mergeCell ref="S63:T63"/>
    <mergeCell ref="U63:V63"/>
    <mergeCell ref="W63:X63"/>
    <mergeCell ref="Y63:Z63"/>
    <mergeCell ref="S48:T48"/>
    <mergeCell ref="U48:V48"/>
    <mergeCell ref="W48:X48"/>
    <mergeCell ref="Y48:Z48"/>
    <mergeCell ref="C61:D61"/>
    <mergeCell ref="E61:F61"/>
    <mergeCell ref="G61:H61"/>
    <mergeCell ref="I61:J61"/>
    <mergeCell ref="K61:L61"/>
    <mergeCell ref="M61:N61"/>
    <mergeCell ref="O61:P61"/>
    <mergeCell ref="Q61:R61"/>
    <mergeCell ref="S61:T61"/>
    <mergeCell ref="U61:V61"/>
    <mergeCell ref="W61:X61"/>
    <mergeCell ref="Y61:Z61"/>
    <mergeCell ref="A48:A66"/>
    <mergeCell ref="C48:D48"/>
    <mergeCell ref="E48:F48"/>
    <mergeCell ref="G48:H48"/>
    <mergeCell ref="I48:J48"/>
    <mergeCell ref="K48:L48"/>
    <mergeCell ref="M48:N48"/>
    <mergeCell ref="O48:P48"/>
    <mergeCell ref="Q48:R48"/>
    <mergeCell ref="C62:D62"/>
    <mergeCell ref="E62:F62"/>
    <mergeCell ref="G62:H62"/>
    <mergeCell ref="I62:J62"/>
    <mergeCell ref="K62:L62"/>
    <mergeCell ref="M62:N62"/>
    <mergeCell ref="O62:P62"/>
    <mergeCell ref="Q62:R62"/>
    <mergeCell ref="C64:D64"/>
    <mergeCell ref="E64:F64"/>
    <mergeCell ref="G64:H64"/>
    <mergeCell ref="I64:J64"/>
    <mergeCell ref="K64:L64"/>
    <mergeCell ref="M64:N64"/>
    <mergeCell ref="O64:P64"/>
    <mergeCell ref="C49:D49"/>
    <mergeCell ref="E49:F49"/>
    <mergeCell ref="G49:H49"/>
    <mergeCell ref="I49:J49"/>
    <mergeCell ref="K49:L49"/>
    <mergeCell ref="M49:N49"/>
    <mergeCell ref="O49:P49"/>
    <mergeCell ref="Q49:R49"/>
    <mergeCell ref="U46:V46"/>
    <mergeCell ref="W46:X46"/>
    <mergeCell ref="Y46:Z46"/>
    <mergeCell ref="C47:D47"/>
    <mergeCell ref="E47:F47"/>
    <mergeCell ref="G47:H47"/>
    <mergeCell ref="I47:J47"/>
    <mergeCell ref="K47:L47"/>
    <mergeCell ref="M47:N47"/>
    <mergeCell ref="O47:P47"/>
    <mergeCell ref="Q47:R47"/>
    <mergeCell ref="S47:T47"/>
    <mergeCell ref="U47:V47"/>
    <mergeCell ref="W47:X47"/>
    <mergeCell ref="Y47:Z47"/>
    <mergeCell ref="C46:D46"/>
    <mergeCell ref="E46:F46"/>
    <mergeCell ref="G46:H46"/>
    <mergeCell ref="I46:J46"/>
    <mergeCell ref="K46:L46"/>
    <mergeCell ref="M46:N46"/>
    <mergeCell ref="O46:P46"/>
    <mergeCell ref="Q46:R46"/>
    <mergeCell ref="S46:T46"/>
    <mergeCell ref="W44:X44"/>
    <mergeCell ref="Y44:Z44"/>
    <mergeCell ref="C45:D45"/>
    <mergeCell ref="E45:F45"/>
    <mergeCell ref="G45:H45"/>
    <mergeCell ref="I45:J45"/>
    <mergeCell ref="K45:L45"/>
    <mergeCell ref="M45:N45"/>
    <mergeCell ref="O45:P45"/>
    <mergeCell ref="Q45:R45"/>
    <mergeCell ref="S45:T45"/>
    <mergeCell ref="U45:V45"/>
    <mergeCell ref="W45:X45"/>
    <mergeCell ref="Y45:Z45"/>
    <mergeCell ref="C44:D44"/>
    <mergeCell ref="E44:F44"/>
    <mergeCell ref="G44:H44"/>
    <mergeCell ref="I44:J44"/>
    <mergeCell ref="K44:L44"/>
    <mergeCell ref="M44:N44"/>
    <mergeCell ref="O44:P44"/>
    <mergeCell ref="Q44:R44"/>
    <mergeCell ref="S44:T44"/>
    <mergeCell ref="Y42:Z42"/>
    <mergeCell ref="C43:D43"/>
    <mergeCell ref="E43:F43"/>
    <mergeCell ref="G43:H43"/>
    <mergeCell ref="I43:J43"/>
    <mergeCell ref="K43:L43"/>
    <mergeCell ref="M43:N43"/>
    <mergeCell ref="O43:P43"/>
    <mergeCell ref="Q43:R43"/>
    <mergeCell ref="S43:T43"/>
    <mergeCell ref="U43:V43"/>
    <mergeCell ref="W43:X43"/>
    <mergeCell ref="Y43:Z43"/>
    <mergeCell ref="U40:V40"/>
    <mergeCell ref="W40:X40"/>
    <mergeCell ref="Y40:Z40"/>
    <mergeCell ref="C40:D40"/>
    <mergeCell ref="E40:F40"/>
    <mergeCell ref="G40:H40"/>
    <mergeCell ref="I40:J40"/>
    <mergeCell ref="K40:L40"/>
    <mergeCell ref="M40:N40"/>
    <mergeCell ref="O40:P40"/>
    <mergeCell ref="Q40:R40"/>
    <mergeCell ref="S40:T40"/>
    <mergeCell ref="Y38:Z38"/>
    <mergeCell ref="C39:D39"/>
    <mergeCell ref="E39:F39"/>
    <mergeCell ref="G39:H39"/>
    <mergeCell ref="I39:J39"/>
    <mergeCell ref="K39:L39"/>
    <mergeCell ref="M39:N39"/>
    <mergeCell ref="O39:P39"/>
    <mergeCell ref="Q39:R39"/>
    <mergeCell ref="S39:T39"/>
    <mergeCell ref="U39:V39"/>
    <mergeCell ref="W39:X39"/>
    <mergeCell ref="Y39:Z39"/>
    <mergeCell ref="A41:A47"/>
    <mergeCell ref="C41:D41"/>
    <mergeCell ref="E41:F41"/>
    <mergeCell ref="G41:H41"/>
    <mergeCell ref="I41:J41"/>
    <mergeCell ref="K41:L41"/>
    <mergeCell ref="M41:N41"/>
    <mergeCell ref="O41:P41"/>
    <mergeCell ref="Q41:R41"/>
    <mergeCell ref="S41:T41"/>
    <mergeCell ref="U41:V41"/>
    <mergeCell ref="W41:X41"/>
    <mergeCell ref="Y41:Z41"/>
    <mergeCell ref="C42:D42"/>
    <mergeCell ref="E42:F42"/>
    <mergeCell ref="G42:H42"/>
    <mergeCell ref="I42:J42"/>
    <mergeCell ref="K42:L42"/>
    <mergeCell ref="M42:N42"/>
    <mergeCell ref="Y36:Z36"/>
    <mergeCell ref="C37:D37"/>
    <mergeCell ref="E37:F37"/>
    <mergeCell ref="G37:H37"/>
    <mergeCell ref="I37:J37"/>
    <mergeCell ref="K37:L37"/>
    <mergeCell ref="M37:N37"/>
    <mergeCell ref="O37:P37"/>
    <mergeCell ref="Q37:R37"/>
    <mergeCell ref="S37:T37"/>
    <mergeCell ref="U37:V37"/>
    <mergeCell ref="W37:X37"/>
    <mergeCell ref="Y37:Z37"/>
    <mergeCell ref="S34:T34"/>
    <mergeCell ref="U34:V34"/>
    <mergeCell ref="W34:X34"/>
    <mergeCell ref="Y34:Z34"/>
    <mergeCell ref="C35:D35"/>
    <mergeCell ref="E35:F35"/>
    <mergeCell ref="G35:H35"/>
    <mergeCell ref="I35:J35"/>
    <mergeCell ref="K35:L35"/>
    <mergeCell ref="M35:N35"/>
    <mergeCell ref="O35:P35"/>
    <mergeCell ref="Q35:R35"/>
    <mergeCell ref="S35:T35"/>
    <mergeCell ref="U35:V35"/>
    <mergeCell ref="W35:X35"/>
    <mergeCell ref="Y35:Z35"/>
    <mergeCell ref="S36:T36"/>
    <mergeCell ref="A34:A40"/>
    <mergeCell ref="C34:D34"/>
    <mergeCell ref="E34:F34"/>
    <mergeCell ref="G34:H34"/>
    <mergeCell ref="I34:J34"/>
    <mergeCell ref="K34:L34"/>
    <mergeCell ref="M34:N34"/>
    <mergeCell ref="O34:P34"/>
    <mergeCell ref="Q34:R34"/>
    <mergeCell ref="C36:D36"/>
    <mergeCell ref="E36:F36"/>
    <mergeCell ref="G36:H36"/>
    <mergeCell ref="I36:J36"/>
    <mergeCell ref="K36:L36"/>
    <mergeCell ref="M36:N36"/>
    <mergeCell ref="O36:P36"/>
    <mergeCell ref="Q36:R36"/>
    <mergeCell ref="C38:D38"/>
    <mergeCell ref="E38:F38"/>
    <mergeCell ref="G38:H38"/>
    <mergeCell ref="I38:J38"/>
    <mergeCell ref="K38:L38"/>
    <mergeCell ref="M38:N38"/>
    <mergeCell ref="O38:P38"/>
    <mergeCell ref="Q38:R38"/>
    <mergeCell ref="A23:A24"/>
    <mergeCell ref="C23:D23"/>
    <mergeCell ref="E23:F23"/>
    <mergeCell ref="G23:H23"/>
    <mergeCell ref="I23:J23"/>
    <mergeCell ref="K23:L23"/>
    <mergeCell ref="M23:N23"/>
    <mergeCell ref="O23:P23"/>
    <mergeCell ref="Q23:R23"/>
    <mergeCell ref="S21:T21"/>
    <mergeCell ref="U21:V21"/>
    <mergeCell ref="W21:X21"/>
    <mergeCell ref="Y21:Z21"/>
    <mergeCell ref="C22:D22"/>
    <mergeCell ref="E22:F22"/>
    <mergeCell ref="G22:H22"/>
    <mergeCell ref="I22:J22"/>
    <mergeCell ref="K22:L22"/>
    <mergeCell ref="M22:N22"/>
    <mergeCell ref="O22:P22"/>
    <mergeCell ref="Q22:R22"/>
    <mergeCell ref="S22:T22"/>
    <mergeCell ref="U22:V22"/>
    <mergeCell ref="W22:X22"/>
    <mergeCell ref="Y22:Z22"/>
    <mergeCell ref="A21:A22"/>
    <mergeCell ref="C21:D21"/>
    <mergeCell ref="E21:F21"/>
    <mergeCell ref="G21:H21"/>
    <mergeCell ref="I21:J21"/>
    <mergeCell ref="K21:L21"/>
    <mergeCell ref="M21:N21"/>
    <mergeCell ref="M19:N19"/>
    <mergeCell ref="Y17:Z17"/>
    <mergeCell ref="C18:D18"/>
    <mergeCell ref="E18:F18"/>
    <mergeCell ref="G18:H18"/>
    <mergeCell ref="I18:J18"/>
    <mergeCell ref="K18:L18"/>
    <mergeCell ref="M18:N18"/>
    <mergeCell ref="O18:P18"/>
    <mergeCell ref="S24:T24"/>
    <mergeCell ref="U24:V24"/>
    <mergeCell ref="W24:X24"/>
    <mergeCell ref="Y24:Z24"/>
    <mergeCell ref="O21:P21"/>
    <mergeCell ref="Q21:R21"/>
    <mergeCell ref="O19:P19"/>
    <mergeCell ref="Q19:R19"/>
    <mergeCell ref="S23:T23"/>
    <mergeCell ref="U23:V23"/>
    <mergeCell ref="W23:X23"/>
    <mergeCell ref="Y23:Z23"/>
    <mergeCell ref="M24:N24"/>
    <mergeCell ref="I13:J13"/>
    <mergeCell ref="K13:L13"/>
    <mergeCell ref="M13:N13"/>
    <mergeCell ref="O13:P13"/>
    <mergeCell ref="S10:T10"/>
    <mergeCell ref="S8:T8"/>
    <mergeCell ref="C11:D11"/>
    <mergeCell ref="E11:F11"/>
    <mergeCell ref="G11:H11"/>
    <mergeCell ref="I11:J11"/>
    <mergeCell ref="Q18:R18"/>
    <mergeCell ref="S18:T18"/>
    <mergeCell ref="U18:V18"/>
    <mergeCell ref="W18:X18"/>
    <mergeCell ref="Y18:Z18"/>
    <mergeCell ref="Q13:R13"/>
    <mergeCell ref="S13:T13"/>
    <mergeCell ref="U13:V13"/>
    <mergeCell ref="W13:X13"/>
    <mergeCell ref="Y13:Z13"/>
    <mergeCell ref="O15:P15"/>
    <mergeCell ref="Q15:R15"/>
    <mergeCell ref="S15:T15"/>
    <mergeCell ref="M14:N14"/>
    <mergeCell ref="O14:P14"/>
    <mergeCell ref="Q14:R14"/>
    <mergeCell ref="S14:T14"/>
    <mergeCell ref="U14:V14"/>
    <mergeCell ref="W14:X14"/>
    <mergeCell ref="Y14:Z14"/>
    <mergeCell ref="U16:V16"/>
    <mergeCell ref="W16:X16"/>
    <mergeCell ref="U6:V6"/>
    <mergeCell ref="W6:X6"/>
    <mergeCell ref="Y6:Z6"/>
    <mergeCell ref="C7:D7"/>
    <mergeCell ref="E7:F7"/>
    <mergeCell ref="G7:H7"/>
    <mergeCell ref="I7:J7"/>
    <mergeCell ref="K7:L7"/>
    <mergeCell ref="M7:N7"/>
    <mergeCell ref="O7:P7"/>
    <mergeCell ref="Q7:R7"/>
    <mergeCell ref="S7:T7"/>
    <mergeCell ref="U7:V7"/>
    <mergeCell ref="W7:X7"/>
    <mergeCell ref="Y7:Z7"/>
    <mergeCell ref="S6:T6"/>
    <mergeCell ref="O8:P8"/>
    <mergeCell ref="Q8:R8"/>
    <mergeCell ref="A6:A7"/>
    <mergeCell ref="C6:D6"/>
    <mergeCell ref="E6:F6"/>
    <mergeCell ref="G6:H6"/>
    <mergeCell ref="I6:J6"/>
    <mergeCell ref="K6:L6"/>
    <mergeCell ref="M6:N6"/>
    <mergeCell ref="O6:P6"/>
    <mergeCell ref="Q6:R6"/>
    <mergeCell ref="A10:A11"/>
    <mergeCell ref="C10:D10"/>
    <mergeCell ref="E10:F10"/>
    <mergeCell ref="G10:H10"/>
    <mergeCell ref="I10:J10"/>
    <mergeCell ref="K10:L10"/>
    <mergeCell ref="M10:N10"/>
    <mergeCell ref="A12:A13"/>
    <mergeCell ref="C12:D12"/>
    <mergeCell ref="E12:F12"/>
    <mergeCell ref="G12:H12"/>
    <mergeCell ref="I12:J12"/>
    <mergeCell ref="K12:L12"/>
    <mergeCell ref="M12:N12"/>
    <mergeCell ref="O12:P12"/>
    <mergeCell ref="Q12:R12"/>
    <mergeCell ref="A8:A9"/>
    <mergeCell ref="C8:D8"/>
    <mergeCell ref="E8:F8"/>
    <mergeCell ref="G8:H8"/>
    <mergeCell ref="I8:J8"/>
    <mergeCell ref="K8:L8"/>
    <mergeCell ref="M8:N8"/>
    <mergeCell ref="O11:P11"/>
    <mergeCell ref="Q11:R11"/>
    <mergeCell ref="S11:T11"/>
    <mergeCell ref="U11:V11"/>
    <mergeCell ref="W11:X11"/>
    <mergeCell ref="Y11:Z11"/>
    <mergeCell ref="S75:T75"/>
    <mergeCell ref="U75:V75"/>
    <mergeCell ref="W75:X75"/>
    <mergeCell ref="Y75:Z75"/>
    <mergeCell ref="S12:T12"/>
    <mergeCell ref="U12:V12"/>
    <mergeCell ref="W12:X12"/>
    <mergeCell ref="Y12:Z12"/>
    <mergeCell ref="U33:V33"/>
    <mergeCell ref="W33:X33"/>
    <mergeCell ref="Y33:Z33"/>
    <mergeCell ref="W15:X15"/>
    <mergeCell ref="Y15:Z15"/>
    <mergeCell ref="O16:P16"/>
    <mergeCell ref="Q16:R16"/>
    <mergeCell ref="S16:T16"/>
    <mergeCell ref="Y16:Z16"/>
    <mergeCell ref="O17:P17"/>
    <mergeCell ref="Q17:R17"/>
    <mergeCell ref="S19:T19"/>
    <mergeCell ref="U19:V19"/>
    <mergeCell ref="W19:X19"/>
    <mergeCell ref="Y19:Z19"/>
    <mergeCell ref="O20:P20"/>
    <mergeCell ref="Q20:R20"/>
    <mergeCell ref="S20:T20"/>
    <mergeCell ref="C13:D13"/>
    <mergeCell ref="E13:F13"/>
    <mergeCell ref="G13:H13"/>
    <mergeCell ref="G24:H24"/>
    <mergeCell ref="I24:J24"/>
    <mergeCell ref="K24:L24"/>
    <mergeCell ref="S17:T17"/>
    <mergeCell ref="U17:V17"/>
    <mergeCell ref="W17:X17"/>
    <mergeCell ref="U8:V8"/>
    <mergeCell ref="W8:X8"/>
    <mergeCell ref="Y8:Z8"/>
    <mergeCell ref="C9:D9"/>
    <mergeCell ref="E9:F9"/>
    <mergeCell ref="G9:H9"/>
    <mergeCell ref="I9:J9"/>
    <mergeCell ref="K9:L9"/>
    <mergeCell ref="M9:N9"/>
    <mergeCell ref="O9:P9"/>
    <mergeCell ref="Q9:R9"/>
    <mergeCell ref="S9:T9"/>
    <mergeCell ref="U9:V9"/>
    <mergeCell ref="W9:X9"/>
    <mergeCell ref="Y9:Z9"/>
    <mergeCell ref="O10:P10"/>
    <mergeCell ref="Q10:R10"/>
    <mergeCell ref="U10:V10"/>
    <mergeCell ref="W10:X10"/>
    <mergeCell ref="Y10:Z10"/>
    <mergeCell ref="O24:P24"/>
    <mergeCell ref="Q24:R24"/>
    <mergeCell ref="U15:V15"/>
    <mergeCell ref="A4:A5"/>
    <mergeCell ref="C4:D4"/>
    <mergeCell ref="E4:F4"/>
    <mergeCell ref="G4:H4"/>
    <mergeCell ref="I4:J4"/>
    <mergeCell ref="K4:L4"/>
    <mergeCell ref="M4:N4"/>
    <mergeCell ref="O4:P4"/>
    <mergeCell ref="Q4:R4"/>
    <mergeCell ref="I81:J81"/>
    <mergeCell ref="K81:L81"/>
    <mergeCell ref="M81:N81"/>
    <mergeCell ref="O81:P81"/>
    <mergeCell ref="Q81:R81"/>
    <mergeCell ref="S81:T81"/>
    <mergeCell ref="U81:V81"/>
    <mergeCell ref="W81:X81"/>
    <mergeCell ref="S69:T69"/>
    <mergeCell ref="U69:V69"/>
    <mergeCell ref="W69:X69"/>
    <mergeCell ref="I70:J70"/>
    <mergeCell ref="K70:L70"/>
    <mergeCell ref="M70:N70"/>
    <mergeCell ref="O70:P70"/>
    <mergeCell ref="Q70:R70"/>
    <mergeCell ref="S70:T70"/>
    <mergeCell ref="U70:V70"/>
    <mergeCell ref="W70:X70"/>
    <mergeCell ref="I79:J79"/>
    <mergeCell ref="K79:L79"/>
    <mergeCell ref="M79:N79"/>
    <mergeCell ref="U73:V73"/>
    <mergeCell ref="U91:V91"/>
    <mergeCell ref="W91:X91"/>
    <mergeCell ref="Y91:Z91"/>
    <mergeCell ref="U79:V79"/>
    <mergeCell ref="U90:V90"/>
    <mergeCell ref="W90:X90"/>
    <mergeCell ref="Y90:Z90"/>
    <mergeCell ref="U80:V80"/>
    <mergeCell ref="W80:X80"/>
    <mergeCell ref="Y80:Z80"/>
    <mergeCell ref="U68:V68"/>
    <mergeCell ref="W68:X68"/>
    <mergeCell ref="Y68:Z68"/>
    <mergeCell ref="Y73:Z73"/>
    <mergeCell ref="G5:H5"/>
    <mergeCell ref="I5:J5"/>
    <mergeCell ref="K5:L5"/>
    <mergeCell ref="M5:N5"/>
    <mergeCell ref="O5:P5"/>
    <mergeCell ref="Q5:R5"/>
    <mergeCell ref="S5:T5"/>
    <mergeCell ref="U5:V5"/>
    <mergeCell ref="W5:X5"/>
    <mergeCell ref="Y5:Z5"/>
    <mergeCell ref="Y81:Z81"/>
    <mergeCell ref="Y69:Z69"/>
    <mergeCell ref="Y70:Z70"/>
    <mergeCell ref="W73:X73"/>
    <mergeCell ref="W79:X79"/>
    <mergeCell ref="Y79:Z79"/>
    <mergeCell ref="K11:L11"/>
    <mergeCell ref="M11:N11"/>
    <mergeCell ref="U28:V28"/>
    <mergeCell ref="W28:X28"/>
    <mergeCell ref="Y30:Z30"/>
    <mergeCell ref="U29:V29"/>
    <mergeCell ref="W29:X29"/>
    <mergeCell ref="Y29:Z29"/>
    <mergeCell ref="K30:L30"/>
    <mergeCell ref="K20:L20"/>
    <mergeCell ref="M20:N20"/>
    <mergeCell ref="U20:V20"/>
    <mergeCell ref="W20:X20"/>
    <mergeCell ref="Y20:Z20"/>
    <mergeCell ref="A15:A16"/>
    <mergeCell ref="C15:D15"/>
    <mergeCell ref="E15:F15"/>
    <mergeCell ref="G15:H15"/>
    <mergeCell ref="I15:J15"/>
    <mergeCell ref="K15:L15"/>
    <mergeCell ref="M15:N15"/>
    <mergeCell ref="C16:D16"/>
    <mergeCell ref="E16:F16"/>
    <mergeCell ref="G16:H16"/>
    <mergeCell ref="I16:J16"/>
    <mergeCell ref="K16:L16"/>
    <mergeCell ref="M16:N16"/>
    <mergeCell ref="C24:D24"/>
    <mergeCell ref="E24:F24"/>
    <mergeCell ref="A27:A33"/>
    <mergeCell ref="E19:F19"/>
    <mergeCell ref="G19:H19"/>
    <mergeCell ref="I19:J19"/>
    <mergeCell ref="K19:L19"/>
    <mergeCell ref="C33:D33"/>
    <mergeCell ref="E33:F33"/>
    <mergeCell ref="C17:D17"/>
    <mergeCell ref="E17:F17"/>
    <mergeCell ref="G17:H17"/>
    <mergeCell ref="I17:J17"/>
    <mergeCell ref="C20:D20"/>
    <mergeCell ref="E20:F20"/>
    <mergeCell ref="G20:H20"/>
    <mergeCell ref="I20:J20"/>
    <mergeCell ref="C19:D19"/>
    <mergeCell ref="A1:AA1"/>
    <mergeCell ref="A3:B3"/>
    <mergeCell ref="A14:B14"/>
    <mergeCell ref="C14:D14"/>
    <mergeCell ref="E14:F14"/>
    <mergeCell ref="G14:H14"/>
    <mergeCell ref="I14:J14"/>
    <mergeCell ref="K25:L25"/>
    <mergeCell ref="M25:N25"/>
    <mergeCell ref="O25:P25"/>
    <mergeCell ref="Q25:R25"/>
    <mergeCell ref="S25:T25"/>
    <mergeCell ref="U25:V25"/>
    <mergeCell ref="W25:X25"/>
    <mergeCell ref="Y25:Z25"/>
    <mergeCell ref="K14:L14"/>
    <mergeCell ref="A26:B26"/>
    <mergeCell ref="Q27:R27"/>
    <mergeCell ref="S27:T27"/>
    <mergeCell ref="U27:V27"/>
    <mergeCell ref="W27:X27"/>
    <mergeCell ref="A25:B25"/>
    <mergeCell ref="C25:D25"/>
    <mergeCell ref="E25:F25"/>
    <mergeCell ref="G25:H25"/>
    <mergeCell ref="I25:J25"/>
    <mergeCell ref="S4:T4"/>
    <mergeCell ref="U4:V4"/>
    <mergeCell ref="W4:X4"/>
    <mergeCell ref="Y4:Z4"/>
    <mergeCell ref="C5:D5"/>
    <mergeCell ref="E5:F5"/>
    <mergeCell ref="M68:N68"/>
    <mergeCell ref="A91:B91"/>
    <mergeCell ref="C91:D91"/>
    <mergeCell ref="O90:P90"/>
    <mergeCell ref="Q90:R90"/>
    <mergeCell ref="S90:T90"/>
    <mergeCell ref="A90:B90"/>
    <mergeCell ref="C90:D90"/>
    <mergeCell ref="E90:F90"/>
    <mergeCell ref="G90:H90"/>
    <mergeCell ref="I90:J90"/>
    <mergeCell ref="K90:L90"/>
    <mergeCell ref="M90:N90"/>
    <mergeCell ref="O79:P79"/>
    <mergeCell ref="Q79:R79"/>
    <mergeCell ref="S79:T79"/>
    <mergeCell ref="A79:B79"/>
    <mergeCell ref="A17:A18"/>
    <mergeCell ref="K17:L17"/>
    <mergeCell ref="M17:N17"/>
    <mergeCell ref="A19:A20"/>
    <mergeCell ref="C79:D79"/>
    <mergeCell ref="E79:F79"/>
    <mergeCell ref="G79:H79"/>
    <mergeCell ref="A69:A70"/>
    <mergeCell ref="C69:D69"/>
    <mergeCell ref="C74:D74"/>
    <mergeCell ref="E74:F74"/>
    <mergeCell ref="G74:H74"/>
    <mergeCell ref="I74:J74"/>
    <mergeCell ref="K74:L74"/>
    <mergeCell ref="M74:N74"/>
    <mergeCell ref="O74:P74"/>
    <mergeCell ref="Q74:R74"/>
    <mergeCell ref="S74:T74"/>
    <mergeCell ref="Q75:R75"/>
    <mergeCell ref="O91:P91"/>
    <mergeCell ref="Q91:R91"/>
    <mergeCell ref="S91:T91"/>
    <mergeCell ref="E91:F91"/>
    <mergeCell ref="G91:H91"/>
    <mergeCell ref="I91:J91"/>
    <mergeCell ref="K91:L91"/>
    <mergeCell ref="M91:N91"/>
    <mergeCell ref="I69:J69"/>
    <mergeCell ref="K69:L69"/>
    <mergeCell ref="M69:N69"/>
    <mergeCell ref="O69:P69"/>
    <mergeCell ref="Q69:R69"/>
    <mergeCell ref="C70:D70"/>
    <mergeCell ref="E70:F70"/>
    <mergeCell ref="E69:F69"/>
    <mergeCell ref="G69:H69"/>
    <mergeCell ref="S68:T68"/>
    <mergeCell ref="M29:N29"/>
    <mergeCell ref="G30:H30"/>
    <mergeCell ref="G70:H70"/>
    <mergeCell ref="S73:T73"/>
    <mergeCell ref="Q68:R68"/>
    <mergeCell ref="A68:B68"/>
    <mergeCell ref="C68:D68"/>
    <mergeCell ref="E68:F68"/>
    <mergeCell ref="O68:P68"/>
    <mergeCell ref="A80:A81"/>
    <mergeCell ref="C80:D80"/>
    <mergeCell ref="E80:F80"/>
    <mergeCell ref="G80:H80"/>
    <mergeCell ref="I80:J80"/>
    <mergeCell ref="K80:L80"/>
    <mergeCell ref="M80:N80"/>
    <mergeCell ref="O80:P80"/>
    <mergeCell ref="Q80:R80"/>
    <mergeCell ref="S80:T80"/>
    <mergeCell ref="C81:D81"/>
    <mergeCell ref="E81:F81"/>
    <mergeCell ref="G81:H81"/>
    <mergeCell ref="O67:P67"/>
    <mergeCell ref="Q67:R67"/>
    <mergeCell ref="G67:H67"/>
    <mergeCell ref="I67:J67"/>
    <mergeCell ref="G68:H68"/>
    <mergeCell ref="I68:J68"/>
    <mergeCell ref="K67:L67"/>
    <mergeCell ref="M67:N67"/>
    <mergeCell ref="K68:L68"/>
    <mergeCell ref="E26:F26"/>
    <mergeCell ref="C28:D28"/>
    <mergeCell ref="E28:F28"/>
    <mergeCell ref="C32:D32"/>
    <mergeCell ref="E32:F32"/>
    <mergeCell ref="G32:H32"/>
    <mergeCell ref="I32:J32"/>
    <mergeCell ref="O26:P26"/>
    <mergeCell ref="M33:N33"/>
    <mergeCell ref="S33:T33"/>
    <mergeCell ref="O27:P27"/>
    <mergeCell ref="O28:P28"/>
    <mergeCell ref="Q28:R28"/>
    <mergeCell ref="S28:T28"/>
    <mergeCell ref="C27:D27"/>
    <mergeCell ref="E27:F27"/>
    <mergeCell ref="G27:H27"/>
    <mergeCell ref="I27:J27"/>
    <mergeCell ref="K27:L27"/>
    <mergeCell ref="G28:H28"/>
    <mergeCell ref="I28:J28"/>
    <mergeCell ref="K28:L28"/>
    <mergeCell ref="M28:N28"/>
    <mergeCell ref="C26:D26"/>
    <mergeCell ref="O32:P32"/>
    <mergeCell ref="K32:L32"/>
    <mergeCell ref="M32:N32"/>
    <mergeCell ref="Q32:R32"/>
    <mergeCell ref="G26:H26"/>
    <mergeCell ref="I26:J26"/>
    <mergeCell ref="K26:L26"/>
    <mergeCell ref="M26:N26"/>
    <mergeCell ref="Q26:R26"/>
    <mergeCell ref="U26:V26"/>
    <mergeCell ref="W26:X26"/>
    <mergeCell ref="Y27:Z27"/>
    <mergeCell ref="U30:V30"/>
    <mergeCell ref="W30:X30"/>
    <mergeCell ref="A67:B67"/>
    <mergeCell ref="C67:D67"/>
    <mergeCell ref="E67:F67"/>
    <mergeCell ref="U36:V36"/>
    <mergeCell ref="W36:X36"/>
    <mergeCell ref="S38:T38"/>
    <mergeCell ref="U38:V38"/>
    <mergeCell ref="W38:X38"/>
    <mergeCell ref="O42:P42"/>
    <mergeCell ref="Q42:R42"/>
    <mergeCell ref="S42:T42"/>
    <mergeCell ref="U42:V42"/>
    <mergeCell ref="W42:X42"/>
    <mergeCell ref="U44:V44"/>
    <mergeCell ref="M27:N27"/>
    <mergeCell ref="Y26:Z26"/>
    <mergeCell ref="S26:T26"/>
    <mergeCell ref="S31:T31"/>
    <mergeCell ref="C29:D29"/>
    <mergeCell ref="E29:F29"/>
    <mergeCell ref="G29:H29"/>
    <mergeCell ref="I29:J29"/>
    <mergeCell ref="G33:H33"/>
    <mergeCell ref="S67:T67"/>
    <mergeCell ref="U67:V67"/>
    <mergeCell ref="W67:X67"/>
    <mergeCell ref="Y67:Z67"/>
    <mergeCell ref="Y28:Z28"/>
    <mergeCell ref="C30:D30"/>
    <mergeCell ref="E30:F30"/>
    <mergeCell ref="C31:D31"/>
    <mergeCell ref="E31:F31"/>
    <mergeCell ref="G31:H31"/>
    <mergeCell ref="I31:J31"/>
    <mergeCell ref="K31:L31"/>
    <mergeCell ref="M31:N31"/>
    <mergeCell ref="O31:P31"/>
    <mergeCell ref="Q31:R31"/>
    <mergeCell ref="U32:V32"/>
    <mergeCell ref="W32:X32"/>
    <mergeCell ref="Y32:Z32"/>
    <mergeCell ref="S32:T32"/>
    <mergeCell ref="I33:J33"/>
    <mergeCell ref="O33:P33"/>
    <mergeCell ref="Q33:R33"/>
    <mergeCell ref="K33:L33"/>
    <mergeCell ref="I30:J30"/>
    <mergeCell ref="M30:N30"/>
    <mergeCell ref="O30:P30"/>
    <mergeCell ref="Q30:R30"/>
    <mergeCell ref="S30:T30"/>
    <mergeCell ref="U31:V31"/>
    <mergeCell ref="W31:X31"/>
    <mergeCell ref="Y31:Z31"/>
    <mergeCell ref="O29:P29"/>
    <mergeCell ref="Q29:R29"/>
    <mergeCell ref="S29:T29"/>
    <mergeCell ref="K29:L29"/>
  </mergeCells>
  <phoneticPr fontId="12"/>
  <pageMargins left="1.1811023622047245" right="0.70866141732283472" top="0.74803149606299213" bottom="0.74803149606299213" header="0" footer="0"/>
  <pageSetup paperSize="9" scale="50" orientation="landscape" r:id="rId1"/>
  <ignoredErrors>
    <ignoredError sqref="C79:Z7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DA558-EE64-46B5-A8A1-A5B8A44582AA}">
  <sheetPr>
    <pageSetUpPr fitToPage="1"/>
  </sheetPr>
  <dimension ref="B2:N38"/>
  <sheetViews>
    <sheetView topLeftCell="A17" zoomScaleNormal="100" workbookViewId="0">
      <selection activeCell="M12" sqref="M12"/>
    </sheetView>
  </sheetViews>
  <sheetFormatPr defaultColWidth="9.6640625" defaultRowHeight="14.4" x14ac:dyDescent="0.3"/>
  <cols>
    <col min="1" max="1" width="2.77734375" style="26" customWidth="1"/>
    <col min="2" max="2" width="4.109375" style="26" customWidth="1"/>
    <col min="3" max="3" width="14.44140625" style="26" customWidth="1"/>
    <col min="4" max="4" width="17.5546875" style="26" customWidth="1"/>
    <col min="5" max="5" width="5.5546875" style="26" customWidth="1"/>
    <col min="6" max="6" width="4.88671875" style="26" customWidth="1"/>
    <col min="7" max="7" width="18.6640625" style="26" customWidth="1"/>
    <col min="8" max="8" width="17.44140625" style="26" customWidth="1"/>
    <col min="9" max="11" width="4.109375" style="26" customWidth="1"/>
    <col min="12" max="12" width="14.77734375" style="26" customWidth="1"/>
    <col min="13" max="13" width="16.109375" style="26" customWidth="1"/>
    <col min="14" max="15" width="4.109375" style="26" customWidth="1"/>
    <col min="16" max="16384" width="9.6640625" style="26"/>
  </cols>
  <sheetData>
    <row r="2" spans="2:14" ht="18" x14ac:dyDescent="0.3">
      <c r="B2" s="277" t="s">
        <v>74</v>
      </c>
      <c r="C2" s="278"/>
      <c r="D2" s="278"/>
      <c r="E2" s="278"/>
      <c r="F2" s="278"/>
      <c r="G2" s="278"/>
      <c r="H2" s="278"/>
      <c r="I2" s="278"/>
      <c r="J2" s="278"/>
      <c r="K2" s="278"/>
      <c r="L2" s="278"/>
      <c r="M2" s="278"/>
      <c r="N2" s="278"/>
    </row>
    <row r="4" spans="2:14" hidden="1" x14ac:dyDescent="0.3"/>
    <row r="5" spans="2:14" ht="15.6" hidden="1" x14ac:dyDescent="0.3">
      <c r="C5" s="33" t="s">
        <v>36</v>
      </c>
      <c r="D5" s="34">
        <f>'基本情報、目次'!C4</f>
        <v>0</v>
      </c>
      <c r="E5" s="33"/>
      <c r="F5" s="33"/>
      <c r="G5" s="33"/>
    </row>
    <row r="6" spans="2:14" ht="15.6" hidden="1" x14ac:dyDescent="0.3">
      <c r="C6" s="33" t="s">
        <v>37</v>
      </c>
      <c r="D6" s="35">
        <f>'基本情報、目次'!C5</f>
        <v>45292</v>
      </c>
      <c r="E6" s="279" t="s">
        <v>77</v>
      </c>
      <c r="F6" s="279"/>
      <c r="G6" s="35">
        <f>'基本情報、目次'!E5</f>
        <v>45657</v>
      </c>
      <c r="L6" s="86" t="s">
        <v>38</v>
      </c>
      <c r="M6" s="28" t="s">
        <v>73</v>
      </c>
    </row>
    <row r="7" spans="2:14" ht="18" hidden="1" x14ac:dyDescent="0.3">
      <c r="C7" s="36" t="s">
        <v>75</v>
      </c>
      <c r="D7" s="37">
        <f>'基本情報、目次'!C7</f>
        <v>0</v>
      </c>
      <c r="E7" s="38" t="s">
        <v>76</v>
      </c>
    </row>
    <row r="8" spans="2:14" ht="16.2" customHeight="1" x14ac:dyDescent="0.3">
      <c r="C8" s="31"/>
      <c r="D8" s="32"/>
      <c r="K8" s="278" t="s">
        <v>39</v>
      </c>
      <c r="L8" s="278"/>
      <c r="M8" s="278"/>
      <c r="N8" s="278"/>
    </row>
    <row r="9" spans="2:14" x14ac:dyDescent="0.3">
      <c r="K9" s="74"/>
      <c r="L9" s="75"/>
      <c r="M9" s="75"/>
      <c r="N9" s="79"/>
    </row>
    <row r="10" spans="2:14" x14ac:dyDescent="0.3">
      <c r="H10" s="200"/>
      <c r="I10" s="200" t="s">
        <v>157</v>
      </c>
      <c r="K10" s="76"/>
      <c r="L10" s="87"/>
      <c r="M10" s="87"/>
      <c r="N10" s="80"/>
    </row>
    <row r="11" spans="2:14" x14ac:dyDescent="0.3">
      <c r="K11" s="76"/>
      <c r="L11" s="87"/>
      <c r="M11" s="87"/>
      <c r="N11" s="80"/>
    </row>
    <row r="12" spans="2:14" ht="18" x14ac:dyDescent="0.3">
      <c r="B12" s="278" t="s">
        <v>40</v>
      </c>
      <c r="C12" s="278"/>
      <c r="D12" s="278"/>
      <c r="E12" s="278"/>
      <c r="F12" s="278"/>
      <c r="G12" s="278"/>
      <c r="H12" s="278"/>
      <c r="I12" s="278"/>
      <c r="K12" s="76"/>
      <c r="L12" s="88" t="s">
        <v>41</v>
      </c>
      <c r="M12" s="27">
        <f>'推移表(PL)'!AA14</f>
        <v>0</v>
      </c>
      <c r="N12" s="80"/>
    </row>
    <row r="13" spans="2:14" x14ac:dyDescent="0.3">
      <c r="B13" s="40"/>
      <c r="C13" s="41"/>
      <c r="D13" s="41"/>
      <c r="E13" s="42"/>
      <c r="F13" s="49"/>
      <c r="G13" s="50"/>
      <c r="H13" s="50"/>
      <c r="I13" s="54"/>
      <c r="K13" s="76"/>
      <c r="L13" s="87"/>
      <c r="M13" s="87"/>
      <c r="N13" s="80"/>
    </row>
    <row r="14" spans="2:14" x14ac:dyDescent="0.3">
      <c r="B14" s="43"/>
      <c r="C14" s="84" t="s">
        <v>42</v>
      </c>
      <c r="D14" s="27" t="e">
        <f>INDEX('推移表(BS)'!C3:Z186, 12, MATCH(D7, '推移表(BS)'!C3:Z3, 0))+INDEX('推移表(BS)'!C3:Z186, 23, MATCH(D7, '推移表(BS)'!C3:Z3, 0))+INDEX('推移表(BS)'!C3:Z186, 34, MATCH(D7, '推移表(BS)'!C3:Z3, 0))</f>
        <v>#N/A</v>
      </c>
      <c r="E14" s="47"/>
      <c r="F14" s="51"/>
      <c r="G14" s="83" t="s">
        <v>43</v>
      </c>
      <c r="H14" s="27" t="e">
        <f>INDEX('推移表(BS)'!C3:Z186, 137, MATCH(D7, '推移表(BS)'!C3:Z3, 0))</f>
        <v>#N/A</v>
      </c>
      <c r="I14" s="56"/>
      <c r="K14" s="76"/>
      <c r="L14" s="87"/>
      <c r="M14" s="87"/>
      <c r="N14" s="80"/>
    </row>
    <row r="15" spans="2:14" x14ac:dyDescent="0.3">
      <c r="B15" s="43"/>
      <c r="C15" s="85" t="s">
        <v>44</v>
      </c>
      <c r="D15" s="27" t="e">
        <f>INDEX('推移表(BS)'!C3:Z186, 57, MATCH(D7, '推移表(BS)'!C3:Z3, 0))</f>
        <v>#N/A</v>
      </c>
      <c r="E15" s="47"/>
      <c r="F15" s="52"/>
      <c r="G15" s="53"/>
      <c r="H15" s="53"/>
      <c r="I15" s="55"/>
      <c r="K15" s="77"/>
      <c r="L15" s="78"/>
      <c r="M15" s="78"/>
      <c r="N15" s="81"/>
    </row>
    <row r="16" spans="2:14" x14ac:dyDescent="0.3">
      <c r="B16" s="44"/>
      <c r="C16" s="45"/>
      <c r="D16" s="45"/>
      <c r="E16" s="46"/>
      <c r="F16" s="49"/>
      <c r="G16" s="50"/>
      <c r="H16" s="50"/>
      <c r="I16" s="54"/>
      <c r="K16" s="66"/>
      <c r="L16" s="67"/>
      <c r="M16" s="67"/>
      <c r="N16" s="71"/>
    </row>
    <row r="17" spans="2:14" x14ac:dyDescent="0.3">
      <c r="B17" s="40"/>
      <c r="C17" s="41"/>
      <c r="D17" s="41"/>
      <c r="E17" s="42"/>
      <c r="F17" s="51"/>
      <c r="G17" s="83" t="s">
        <v>45</v>
      </c>
      <c r="H17" s="27" t="e">
        <f>INDEX('推移表(BS)'!C3:Z186, 148, MATCH(D7, '推移表(BS)'!C3:Z3, 0))</f>
        <v>#N/A</v>
      </c>
      <c r="I17" s="56"/>
      <c r="K17" s="68"/>
      <c r="L17" s="82" t="s">
        <v>46</v>
      </c>
      <c r="M17" s="27">
        <f>'推移表(PL)'!AA68</f>
        <v>0</v>
      </c>
      <c r="N17" s="72"/>
    </row>
    <row r="18" spans="2:14" x14ac:dyDescent="0.3">
      <c r="B18" s="43"/>
      <c r="C18" s="48"/>
      <c r="D18" s="48"/>
      <c r="E18" s="47"/>
      <c r="F18" s="52"/>
      <c r="G18" s="53"/>
      <c r="H18" s="53"/>
      <c r="I18" s="55"/>
      <c r="K18" s="69"/>
      <c r="L18" s="70"/>
      <c r="M18" s="70"/>
      <c r="N18" s="73"/>
    </row>
    <row r="19" spans="2:14" x14ac:dyDescent="0.3">
      <c r="B19" s="43"/>
      <c r="C19" s="85" t="s">
        <v>47</v>
      </c>
      <c r="D19" s="27" t="e">
        <f>INDEX('推移表(BS)'!C3:Z186, 91, MATCH(D7, '推移表(BS)'!C3:Z3, 0))</f>
        <v>#N/A</v>
      </c>
      <c r="E19" s="47"/>
      <c r="F19" s="231"/>
      <c r="G19" s="232" t="s">
        <v>192</v>
      </c>
      <c r="H19" s="217" t="e">
        <f>INDEX('推移表(BS)'!C3:Z186, 159, MATCH(D7, '推移表(BS)'!C3:Z3, 0))</f>
        <v>#N/A</v>
      </c>
      <c r="I19" s="233"/>
      <c r="K19" s="59"/>
      <c r="L19" s="60"/>
      <c r="M19" s="60"/>
      <c r="N19" s="63"/>
    </row>
    <row r="20" spans="2:14" x14ac:dyDescent="0.3">
      <c r="B20" s="43"/>
      <c r="C20" s="48"/>
      <c r="D20" s="48"/>
      <c r="E20" s="47"/>
      <c r="F20" s="57"/>
      <c r="G20" s="216"/>
      <c r="H20" s="218"/>
      <c r="I20" s="58"/>
      <c r="K20" s="275" t="s">
        <v>78</v>
      </c>
      <c r="L20" s="276"/>
      <c r="M20" s="27">
        <f>'推移表(PL)'!AA91</f>
        <v>0</v>
      </c>
      <c r="N20" s="64"/>
    </row>
    <row r="21" spans="2:14" x14ac:dyDescent="0.3">
      <c r="B21" s="44"/>
      <c r="C21" s="45"/>
      <c r="D21" s="45"/>
      <c r="E21" s="46"/>
      <c r="F21" s="57"/>
      <c r="G21" s="216" t="s">
        <v>48</v>
      </c>
      <c r="H21" s="27" t="e">
        <f>INDEX('推移表(BS)'!C3:Z186, 183, MATCH(D7, '推移表(BS)'!C3:Z3, 0))</f>
        <v>#N/A</v>
      </c>
      <c r="I21" s="58"/>
      <c r="K21" s="61"/>
      <c r="L21" s="62"/>
      <c r="M21" s="62"/>
      <c r="N21" s="65"/>
    </row>
    <row r="22" spans="2:14" ht="15" customHeight="1" x14ac:dyDescent="0.3">
      <c r="B22" s="231"/>
      <c r="C22" s="232" t="s">
        <v>205</v>
      </c>
      <c r="D22" s="217" t="e">
        <f>INDEX('推移表(BS)'!C3:Z186, 113, MATCH(D7, '推移表(BS)'!C3:Z3, 0))</f>
        <v>#N/A</v>
      </c>
      <c r="E22" s="233"/>
      <c r="F22" s="219"/>
      <c r="G22" s="220"/>
      <c r="H22" s="222"/>
      <c r="I22" s="221"/>
    </row>
    <row r="23" spans="2:14" x14ac:dyDescent="0.3">
      <c r="C23" s="89" t="s">
        <v>49</v>
      </c>
      <c r="D23" s="30" t="e">
        <f>+D15+D19+D22</f>
        <v>#N/A</v>
      </c>
      <c r="G23" s="89" t="s">
        <v>49</v>
      </c>
      <c r="H23" s="30" t="e">
        <f>+H14+H17+H21+H19</f>
        <v>#N/A</v>
      </c>
    </row>
    <row r="25" spans="2:14" x14ac:dyDescent="0.3">
      <c r="C25" s="26" t="s">
        <v>50</v>
      </c>
    </row>
    <row r="26" spans="2:14" x14ac:dyDescent="0.3">
      <c r="C26" s="26" t="s">
        <v>51</v>
      </c>
      <c r="E26" s="273" t="e">
        <f>M20/M12</f>
        <v>#DIV/0!</v>
      </c>
      <c r="F26" s="273"/>
      <c r="G26" s="26" t="s">
        <v>52</v>
      </c>
    </row>
    <row r="27" spans="2:14" x14ac:dyDescent="0.3">
      <c r="C27" s="26" t="s">
        <v>53</v>
      </c>
      <c r="E27" s="273" t="e">
        <f>M17/M12</f>
        <v>#DIV/0!</v>
      </c>
      <c r="F27" s="273"/>
      <c r="G27" s="26" t="s">
        <v>54</v>
      </c>
    </row>
    <row r="28" spans="2:14" x14ac:dyDescent="0.3">
      <c r="C28" s="26" t="s">
        <v>55</v>
      </c>
      <c r="E28" s="274" t="e">
        <f>M12/D23</f>
        <v>#N/A</v>
      </c>
      <c r="F28" s="274"/>
      <c r="G28" s="26" t="s">
        <v>56</v>
      </c>
    </row>
    <row r="29" spans="2:14" x14ac:dyDescent="0.3">
      <c r="C29" s="26" t="s">
        <v>57</v>
      </c>
      <c r="E29" s="273" t="e">
        <f>E26*E28</f>
        <v>#DIV/0!</v>
      </c>
      <c r="F29" s="273"/>
      <c r="G29" s="26" t="s">
        <v>58</v>
      </c>
    </row>
    <row r="30" spans="2:14" x14ac:dyDescent="0.3">
      <c r="C30" s="26" t="s">
        <v>59</v>
      </c>
      <c r="E30" s="273" t="e">
        <f>H23/H21</f>
        <v>#N/A</v>
      </c>
      <c r="F30" s="273"/>
      <c r="G30" s="26" t="s">
        <v>60</v>
      </c>
    </row>
    <row r="31" spans="2:14" x14ac:dyDescent="0.3">
      <c r="C31" s="26" t="s">
        <v>61</v>
      </c>
      <c r="E31" s="273" t="e">
        <f>E29/E30</f>
        <v>#DIV/0!</v>
      </c>
      <c r="F31" s="273"/>
      <c r="G31" s="26" t="s">
        <v>62</v>
      </c>
    </row>
    <row r="32" spans="2:14" x14ac:dyDescent="0.3">
      <c r="E32" s="29"/>
      <c r="F32" s="29"/>
    </row>
    <row r="33" spans="3:7" x14ac:dyDescent="0.3">
      <c r="C33" s="26" t="s">
        <v>63</v>
      </c>
      <c r="E33" s="29"/>
      <c r="F33" s="29"/>
    </row>
    <row r="34" spans="3:7" x14ac:dyDescent="0.3">
      <c r="C34" s="26" t="s">
        <v>64</v>
      </c>
      <c r="E34" s="273" t="e">
        <f>D15/H14</f>
        <v>#N/A</v>
      </c>
      <c r="F34" s="273"/>
      <c r="G34" s="26" t="s">
        <v>65</v>
      </c>
    </row>
    <row r="35" spans="3:7" x14ac:dyDescent="0.3">
      <c r="C35" s="26" t="s">
        <v>66</v>
      </c>
      <c r="E35" s="273" t="e">
        <f>D14/H14</f>
        <v>#N/A</v>
      </c>
      <c r="F35" s="273"/>
      <c r="G35" s="26" t="s">
        <v>65</v>
      </c>
    </row>
    <row r="36" spans="3:7" x14ac:dyDescent="0.3">
      <c r="C36" s="26" t="s">
        <v>67</v>
      </c>
      <c r="E36" s="273" t="e">
        <f>D19/H21</f>
        <v>#N/A</v>
      </c>
      <c r="F36" s="273"/>
      <c r="G36" s="26" t="s">
        <v>68</v>
      </c>
    </row>
    <row r="37" spans="3:7" x14ac:dyDescent="0.3">
      <c r="C37" s="26" t="s">
        <v>69</v>
      </c>
      <c r="E37" s="273" t="e">
        <f>D19/(H17+H21)</f>
        <v>#N/A</v>
      </c>
      <c r="F37" s="273"/>
      <c r="G37" s="26" t="s">
        <v>70</v>
      </c>
    </row>
    <row r="38" spans="3:7" x14ac:dyDescent="0.3">
      <c r="C38" s="26" t="s">
        <v>71</v>
      </c>
      <c r="E38" s="273" t="e">
        <f>H21/H23</f>
        <v>#N/A</v>
      </c>
      <c r="F38" s="273"/>
      <c r="G38" s="26" t="s">
        <v>72</v>
      </c>
    </row>
  </sheetData>
  <sheetProtection algorithmName="SHA-512" hashValue="0gmf1VTpUO6ngq5KaNq2VboaZiXFLR5joh50U17n8byeo74QLpX4QJ5YatQWFSjZAcDIT0k1kc+AZTqtXpNEpg==" saltValue="5pzJJaO9fjO7W4Lqe8z+Cg==" spinCount="100000" sheet="1" objects="1" scenarios="1"/>
  <mergeCells count="16">
    <mergeCell ref="E27:F27"/>
    <mergeCell ref="K20:L20"/>
    <mergeCell ref="B2:N2"/>
    <mergeCell ref="E6:F6"/>
    <mergeCell ref="K8:N8"/>
    <mergeCell ref="B12:I12"/>
    <mergeCell ref="E26:F26"/>
    <mergeCell ref="E36:F36"/>
    <mergeCell ref="E37:F37"/>
    <mergeCell ref="E38:F38"/>
    <mergeCell ref="E28:F28"/>
    <mergeCell ref="E29:F29"/>
    <mergeCell ref="E30:F30"/>
    <mergeCell ref="E31:F31"/>
    <mergeCell ref="E34:F34"/>
    <mergeCell ref="E35:F35"/>
  </mergeCells>
  <phoneticPr fontId="12"/>
  <conditionalFormatting sqref="D5:D7 G6">
    <cfRule type="containsBlanks" dxfId="1" priority="2">
      <formula>LEN(TRIM(D5))=0</formula>
    </cfRule>
  </conditionalFormatting>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42914-B636-4A72-A2AB-6EF3E99B390D}">
  <dimension ref="B1:D27"/>
  <sheetViews>
    <sheetView zoomScaleNormal="100" workbookViewId="0">
      <selection activeCell="C28" sqref="C28"/>
    </sheetView>
  </sheetViews>
  <sheetFormatPr defaultRowHeight="14.4" x14ac:dyDescent="0.3"/>
  <cols>
    <col min="1" max="1" width="4" style="90" customWidth="1"/>
    <col min="2" max="2" width="81.5546875" style="90" bestFit="1" customWidth="1"/>
    <col min="3" max="3" width="20.5546875" style="90" bestFit="1" customWidth="1"/>
    <col min="4" max="16384" width="8.88671875" style="90"/>
  </cols>
  <sheetData>
    <row r="1" spans="2:4" ht="18" x14ac:dyDescent="0.3">
      <c r="B1" s="280" t="s">
        <v>79</v>
      </c>
      <c r="C1" s="280"/>
    </row>
    <row r="2" spans="2:4" x14ac:dyDescent="0.3">
      <c r="B2" s="190" t="s">
        <v>80</v>
      </c>
      <c r="C2" s="191"/>
    </row>
    <row r="3" spans="2:4" ht="43.2" x14ac:dyDescent="0.3">
      <c r="B3" s="91" t="s">
        <v>81</v>
      </c>
    </row>
    <row r="4" spans="2:4" x14ac:dyDescent="0.3">
      <c r="C4" s="92" t="s">
        <v>82</v>
      </c>
    </row>
    <row r="5" spans="2:4" ht="15.6" x14ac:dyDescent="0.3">
      <c r="B5" s="93" t="s">
        <v>83</v>
      </c>
      <c r="C5" s="94">
        <f>'推移表(PL)'!AA14</f>
        <v>0</v>
      </c>
      <c r="D5" s="97" t="s">
        <v>73</v>
      </c>
    </row>
    <row r="7" spans="2:4" ht="15.6" x14ac:dyDescent="0.3">
      <c r="B7" s="93" t="s">
        <v>84</v>
      </c>
      <c r="C7" s="94">
        <f>'推移表(PL)'!AA25</f>
        <v>0</v>
      </c>
    </row>
    <row r="9" spans="2:4" ht="15.6" x14ac:dyDescent="0.3">
      <c r="B9" s="93" t="s">
        <v>85</v>
      </c>
      <c r="C9" s="94">
        <f>'推移表(PL)'!AA67</f>
        <v>0</v>
      </c>
    </row>
    <row r="11" spans="2:4" ht="15.6" x14ac:dyDescent="0.3">
      <c r="B11" s="93" t="s">
        <v>86</v>
      </c>
      <c r="C11" s="94">
        <f>'推移表(PL)'!AA79</f>
        <v>0</v>
      </c>
    </row>
    <row r="13" spans="2:4" ht="15.6" x14ac:dyDescent="0.3">
      <c r="B13" s="93" t="s">
        <v>87</v>
      </c>
      <c r="C13" s="94">
        <f>'推移表(PL)'!AA90</f>
        <v>0</v>
      </c>
    </row>
    <row r="15" spans="2:4" x14ac:dyDescent="0.3">
      <c r="B15" s="190" t="s">
        <v>88</v>
      </c>
      <c r="C15" s="191"/>
    </row>
    <row r="16" spans="2:4" ht="28.8" x14ac:dyDescent="0.3">
      <c r="B16" s="91" t="s">
        <v>89</v>
      </c>
    </row>
    <row r="17" spans="2:3" ht="15.6" x14ac:dyDescent="0.3">
      <c r="B17" s="95" t="s">
        <v>90</v>
      </c>
      <c r="C17" s="98" t="e">
        <f>+C21/C23</f>
        <v>#DIV/0!</v>
      </c>
    </row>
    <row r="19" spans="2:3" x14ac:dyDescent="0.3">
      <c r="B19" s="90" t="s">
        <v>91</v>
      </c>
    </row>
    <row r="20" spans="2:3" x14ac:dyDescent="0.3">
      <c r="B20" s="90" t="s">
        <v>92</v>
      </c>
    </row>
    <row r="21" spans="2:3" ht="15.6" x14ac:dyDescent="0.3">
      <c r="B21" s="95" t="s">
        <v>93</v>
      </c>
      <c r="C21" s="98">
        <f>+C9+C13-C11</f>
        <v>0</v>
      </c>
    </row>
    <row r="22" spans="2:3" ht="15.6" x14ac:dyDescent="0.3">
      <c r="B22" s="96" t="s">
        <v>94</v>
      </c>
      <c r="C22" s="99" t="e">
        <f>+C7/C5</f>
        <v>#DIV/0!</v>
      </c>
    </row>
    <row r="23" spans="2:3" ht="15.6" x14ac:dyDescent="0.3">
      <c r="B23" s="95" t="s">
        <v>95</v>
      </c>
      <c r="C23" s="99" t="e">
        <f>1-C22</f>
        <v>#DIV/0!</v>
      </c>
    </row>
    <row r="25" spans="2:3" x14ac:dyDescent="0.3">
      <c r="B25" s="190" t="s">
        <v>96</v>
      </c>
      <c r="C25" s="191"/>
    </row>
    <row r="26" spans="2:3" ht="28.8" x14ac:dyDescent="0.3">
      <c r="B26" s="91" t="s">
        <v>97</v>
      </c>
    </row>
    <row r="27" spans="2:3" ht="15.6" x14ac:dyDescent="0.3">
      <c r="B27" s="95" t="s">
        <v>98</v>
      </c>
      <c r="C27" s="99" t="e">
        <f>+C17/C5</f>
        <v>#DIV/0!</v>
      </c>
    </row>
  </sheetData>
  <sheetProtection algorithmName="SHA-512" hashValue="T4LAqlwS4VWYdS0EG6Po0fMGy62lIZxJxpHfBOqlvfygKYzfXTdfkLecGTNrCrdDIeMcKlFUm+jhOSto/JUrPQ==" saltValue="xHvAWd56fVrs5H+ADKUdhg==" spinCount="100000" sheet="1" objects="1" scenarios="1"/>
  <mergeCells count="1">
    <mergeCell ref="B1:C1"/>
  </mergeCells>
  <phoneticPr fontId="12"/>
  <pageMargins left="0.7" right="0.7" top="0.75" bottom="0.75" header="0.3" footer="0.3"/>
  <pageSetup paperSize="9" scale="76"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90FA4-8B6B-4D08-8027-5572874A9CEC}">
  <dimension ref="B2:G38"/>
  <sheetViews>
    <sheetView topLeftCell="A16" workbookViewId="0">
      <selection activeCell="C28" sqref="C28"/>
    </sheetView>
  </sheetViews>
  <sheetFormatPr defaultRowHeight="14.4" x14ac:dyDescent="0.3"/>
  <cols>
    <col min="1" max="1" width="4" style="90" customWidth="1"/>
    <col min="2" max="2" width="22.88671875" style="90" customWidth="1"/>
    <col min="3" max="3" width="17.33203125" style="90" customWidth="1"/>
    <col min="4" max="4" width="22.88671875" style="90" customWidth="1"/>
    <col min="5" max="5" width="17.33203125" style="90" customWidth="1"/>
    <col min="6" max="16384" width="8.88671875" style="90"/>
  </cols>
  <sheetData>
    <row r="2" spans="2:5" ht="21" x14ac:dyDescent="0.3">
      <c r="B2" s="147"/>
      <c r="C2" s="148"/>
      <c r="D2" s="148"/>
      <c r="E2" s="148"/>
    </row>
    <row r="4" spans="2:5" x14ac:dyDescent="0.3">
      <c r="E4" s="149" t="s">
        <v>122</v>
      </c>
    </row>
    <row r="23" spans="2:7" ht="21" x14ac:dyDescent="0.3">
      <c r="B23" s="147" t="s">
        <v>40</v>
      </c>
      <c r="C23" s="148"/>
      <c r="D23" s="148"/>
      <c r="E23" s="148"/>
    </row>
    <row r="24" spans="2:7" ht="24.9" customHeight="1" x14ac:dyDescent="0.3">
      <c r="B24" s="150" t="s">
        <v>44</v>
      </c>
      <c r="C24" s="151" t="e">
        <f>財務分析!D15</f>
        <v>#N/A</v>
      </c>
      <c r="D24" s="152" t="s">
        <v>43</v>
      </c>
      <c r="E24" s="151" t="e">
        <f>財務分析!H14</f>
        <v>#N/A</v>
      </c>
    </row>
    <row r="25" spans="2:7" ht="24.9" customHeight="1" x14ac:dyDescent="0.3">
      <c r="B25" s="90" t="s">
        <v>47</v>
      </c>
      <c r="C25" s="153" t="e">
        <f>財務分析!D19</f>
        <v>#N/A</v>
      </c>
      <c r="D25" s="154" t="s">
        <v>45</v>
      </c>
      <c r="E25" s="153" t="e">
        <f>財務分析!H17</f>
        <v>#N/A</v>
      </c>
    </row>
    <row r="26" spans="2:7" ht="24.9" customHeight="1" x14ac:dyDescent="0.3">
      <c r="B26" s="225" t="s">
        <v>206</v>
      </c>
      <c r="C26" s="153" t="e">
        <f>財務分析!D22</f>
        <v>#N/A</v>
      </c>
      <c r="D26" s="224" t="s">
        <v>207</v>
      </c>
      <c r="E26" s="153" t="e">
        <f>財務分析!H19</f>
        <v>#N/A</v>
      </c>
    </row>
    <row r="27" spans="2:7" ht="24.9" customHeight="1" thickBot="1" x14ac:dyDescent="0.35">
      <c r="B27" s="223"/>
      <c r="C27" s="155"/>
      <c r="D27" s="156" t="s">
        <v>48</v>
      </c>
      <c r="E27" s="155" t="e">
        <f>財務分析!H21</f>
        <v>#N/A</v>
      </c>
    </row>
    <row r="28" spans="2:7" ht="24.9" customHeight="1" thickTop="1" x14ac:dyDescent="0.3">
      <c r="B28" s="90" t="s">
        <v>123</v>
      </c>
      <c r="C28" s="157" t="e">
        <f>SUM(C24:C27)</f>
        <v>#N/A</v>
      </c>
      <c r="D28" s="154" t="s">
        <v>124</v>
      </c>
      <c r="E28" s="157" t="e">
        <f>SUM(E24:E27)</f>
        <v>#N/A</v>
      </c>
    </row>
    <row r="29" spans="2:7" x14ac:dyDescent="0.3">
      <c r="B29" s="226"/>
      <c r="C29" s="226"/>
      <c r="D29" s="226"/>
      <c r="E29" s="226"/>
      <c r="F29" s="226"/>
      <c r="G29" s="226"/>
    </row>
    <row r="30" spans="2:7" x14ac:dyDescent="0.3">
      <c r="B30" s="227"/>
      <c r="C30" s="227"/>
      <c r="D30" s="227"/>
      <c r="E30" s="227"/>
      <c r="F30" s="226"/>
      <c r="G30" s="226"/>
    </row>
    <row r="31" spans="2:7" x14ac:dyDescent="0.3">
      <c r="B31" s="227" t="s">
        <v>209</v>
      </c>
      <c r="C31" s="228" t="e">
        <f>C25</f>
        <v>#N/A</v>
      </c>
      <c r="D31" s="227"/>
      <c r="E31" s="227"/>
      <c r="F31" s="226"/>
      <c r="G31" s="226"/>
    </row>
    <row r="32" spans="2:7" x14ac:dyDescent="0.3">
      <c r="B32" s="227" t="s">
        <v>210</v>
      </c>
      <c r="C32" s="228" t="e">
        <f>C24</f>
        <v>#N/A</v>
      </c>
      <c r="D32" s="227"/>
      <c r="E32" s="227"/>
      <c r="F32" s="226"/>
      <c r="G32" s="226"/>
    </row>
    <row r="33" spans="2:7" x14ac:dyDescent="0.3">
      <c r="B33" s="227" t="s">
        <v>211</v>
      </c>
      <c r="C33" s="228"/>
      <c r="D33" s="228" t="e">
        <f>E27</f>
        <v>#N/A</v>
      </c>
      <c r="E33" s="227"/>
      <c r="F33" s="226"/>
      <c r="G33" s="226"/>
    </row>
    <row r="34" spans="2:7" x14ac:dyDescent="0.3">
      <c r="B34" s="227" t="s">
        <v>212</v>
      </c>
      <c r="C34" s="227"/>
      <c r="D34" s="228" t="e">
        <f>E25</f>
        <v>#N/A</v>
      </c>
      <c r="E34" s="227"/>
      <c r="F34" s="226"/>
      <c r="G34" s="226"/>
    </row>
    <row r="35" spans="2:7" x14ac:dyDescent="0.3">
      <c r="B35" s="227" t="s">
        <v>213</v>
      </c>
      <c r="C35" s="227"/>
      <c r="D35" s="228" t="e">
        <f>E24</f>
        <v>#N/A</v>
      </c>
      <c r="E35" s="227"/>
      <c r="F35" s="226"/>
      <c r="G35" s="226"/>
    </row>
    <row r="36" spans="2:7" x14ac:dyDescent="0.3">
      <c r="B36" s="227" t="s">
        <v>206</v>
      </c>
      <c r="C36" s="228" t="e">
        <f>C26</f>
        <v>#N/A</v>
      </c>
      <c r="D36" s="227"/>
      <c r="E36" s="227"/>
      <c r="F36" s="226"/>
      <c r="G36" s="226"/>
    </row>
    <row r="37" spans="2:7" x14ac:dyDescent="0.3">
      <c r="B37" s="229" t="s">
        <v>208</v>
      </c>
      <c r="C37" s="227"/>
      <c r="D37" s="228" t="e">
        <f>E26</f>
        <v>#N/A</v>
      </c>
      <c r="E37" s="227"/>
      <c r="F37" s="226"/>
      <c r="G37" s="226"/>
    </row>
    <row r="38" spans="2:7" x14ac:dyDescent="0.3">
      <c r="B38" s="230"/>
      <c r="C38" s="230"/>
      <c r="D38" s="230"/>
      <c r="E38" s="230"/>
    </row>
  </sheetData>
  <sheetProtection algorithmName="SHA-512" hashValue="wxOeOEZUefV60k/WDlGKpcWzfSCQMUvLWweJ+z5fkbu9w8uofsbCy/L9Qv0J4XXIt8rbaE7528S96SH+VXq33Q==" saltValue="nHGyhEke2aTlmTPTRjkvew==" spinCount="100000" sheet="1" objects="1" scenarios="1"/>
  <phoneticPr fontId="12"/>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13753-55AF-43ED-B094-E201901D0DFD}">
  <dimension ref="B1:AZ86"/>
  <sheetViews>
    <sheetView topLeftCell="A4" zoomScaleNormal="100" workbookViewId="0">
      <selection activeCell="D36" sqref="D36"/>
    </sheetView>
  </sheetViews>
  <sheetFormatPr defaultColWidth="8.88671875" defaultRowHeight="12" x14ac:dyDescent="0.15"/>
  <cols>
    <col min="1" max="1" width="4" style="102" customWidth="1"/>
    <col min="2" max="2" width="31.21875" style="102" customWidth="1"/>
    <col min="3" max="3" width="24" style="144" customWidth="1"/>
    <col min="4" max="4" width="21.6640625" style="102" customWidth="1"/>
    <col min="5" max="5" width="12.33203125" style="102" customWidth="1"/>
    <col min="6" max="13" width="8.88671875" style="102"/>
    <col min="14" max="51" width="8.88671875" style="103"/>
    <col min="52" max="16384" width="8.88671875" style="102"/>
  </cols>
  <sheetData>
    <row r="1" spans="2:51" ht="19.2" x14ac:dyDescent="0.25">
      <c r="B1" s="281"/>
      <c r="C1" s="281"/>
      <c r="D1" s="281"/>
      <c r="E1" s="101"/>
    </row>
    <row r="2" spans="2:51" ht="19.2" hidden="1" x14ac:dyDescent="0.25">
      <c r="B2" s="100"/>
      <c r="C2" s="100"/>
      <c r="D2" s="100"/>
      <c r="E2" s="101"/>
    </row>
    <row r="3" spans="2:51" ht="19.2" hidden="1" x14ac:dyDescent="0.25">
      <c r="B3" s="100"/>
      <c r="C3" s="100"/>
      <c r="D3" s="100"/>
      <c r="E3" s="101"/>
    </row>
    <row r="4" spans="2:51" ht="19.2" x14ac:dyDescent="0.25">
      <c r="C4" s="104"/>
      <c r="K4" s="105"/>
      <c r="L4" s="105"/>
      <c r="M4" s="105"/>
      <c r="N4" s="106"/>
      <c r="O4" s="106"/>
      <c r="P4" s="106"/>
      <c r="Q4" s="106"/>
      <c r="R4" s="106"/>
      <c r="S4" s="106"/>
      <c r="T4" s="106"/>
      <c r="U4" s="106"/>
    </row>
    <row r="5" spans="2:51" s="110" customFormat="1" ht="19.2" x14ac:dyDescent="0.3">
      <c r="B5" s="107"/>
      <c r="C5" s="108"/>
      <c r="D5" s="109" t="s">
        <v>121</v>
      </c>
      <c r="K5" s="111"/>
      <c r="L5" s="111"/>
      <c r="M5" s="111"/>
      <c r="N5" s="112"/>
      <c r="O5" s="112"/>
      <c r="P5" s="112"/>
      <c r="Q5" s="112"/>
      <c r="R5" s="112"/>
      <c r="S5" s="112"/>
      <c r="T5" s="112"/>
      <c r="U5" s="112"/>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row>
    <row r="6" spans="2:51" ht="19.2" x14ac:dyDescent="0.25">
      <c r="C6" s="104"/>
      <c r="K6" s="105"/>
      <c r="L6" s="105"/>
      <c r="M6" s="105"/>
      <c r="N6" s="114"/>
      <c r="O6" s="115"/>
      <c r="P6" s="114"/>
      <c r="Q6" s="114"/>
      <c r="R6" s="114"/>
      <c r="S6" s="114"/>
      <c r="T6" s="114"/>
      <c r="U6" s="114"/>
      <c r="V6" s="116"/>
      <c r="W6" s="116"/>
      <c r="X6" s="116"/>
      <c r="Y6" s="116"/>
      <c r="Z6" s="116"/>
      <c r="AA6" s="116"/>
      <c r="AB6" s="116"/>
      <c r="AC6" s="116"/>
      <c r="AD6" s="116"/>
      <c r="AE6" s="116"/>
      <c r="AF6" s="116"/>
    </row>
    <row r="7" spans="2:51" s="117" customFormat="1" ht="15.45" customHeight="1" x14ac:dyDescent="0.25">
      <c r="B7" s="102"/>
      <c r="C7" s="104"/>
      <c r="D7" s="102"/>
      <c r="K7" s="118"/>
      <c r="L7" s="118"/>
      <c r="M7" s="118"/>
      <c r="N7" s="114"/>
      <c r="O7" s="114"/>
      <c r="P7" s="114"/>
      <c r="Q7" s="119"/>
      <c r="R7" s="119"/>
      <c r="S7" s="119"/>
      <c r="T7" s="119"/>
      <c r="U7" s="119"/>
      <c r="V7" s="119"/>
      <c r="W7" s="119"/>
      <c r="X7" s="119"/>
      <c r="Y7" s="119"/>
      <c r="Z7" s="119"/>
      <c r="AA7" s="119"/>
      <c r="AB7" s="119"/>
      <c r="AC7" s="120"/>
      <c r="AD7" s="120"/>
      <c r="AE7" s="120"/>
      <c r="AF7" s="120"/>
      <c r="AG7" s="121"/>
      <c r="AH7" s="121"/>
      <c r="AI7" s="121"/>
      <c r="AJ7" s="121"/>
      <c r="AK7" s="121"/>
      <c r="AL7" s="121"/>
      <c r="AM7" s="121"/>
      <c r="AN7" s="121"/>
      <c r="AO7" s="121"/>
      <c r="AP7" s="121"/>
      <c r="AQ7" s="121"/>
      <c r="AR7" s="121"/>
      <c r="AS7" s="121"/>
      <c r="AT7" s="121"/>
      <c r="AU7" s="121"/>
      <c r="AV7" s="121"/>
      <c r="AW7" s="121"/>
      <c r="AX7" s="121"/>
      <c r="AY7" s="121"/>
    </row>
    <row r="8" spans="2:51" s="117" customFormat="1" ht="15.45" customHeight="1" x14ac:dyDescent="0.25">
      <c r="B8" s="102"/>
      <c r="C8" s="104"/>
      <c r="D8" s="102"/>
      <c r="K8" s="118"/>
      <c r="L8" s="118"/>
      <c r="M8" s="122"/>
      <c r="N8" s="123"/>
      <c r="O8" s="123"/>
      <c r="P8" s="123"/>
      <c r="Q8" s="123"/>
      <c r="R8" s="123"/>
      <c r="S8" s="123"/>
      <c r="T8" s="123"/>
      <c r="U8" s="123"/>
      <c r="V8" s="123"/>
      <c r="W8" s="123"/>
      <c r="X8" s="123"/>
      <c r="Y8" s="123"/>
      <c r="Z8" s="123"/>
      <c r="AA8" s="123"/>
      <c r="AB8" s="123"/>
      <c r="AC8" s="120"/>
      <c r="AD8" s="120"/>
      <c r="AE8" s="120"/>
      <c r="AF8" s="120"/>
      <c r="AG8" s="121"/>
      <c r="AH8" s="121"/>
      <c r="AI8" s="121"/>
      <c r="AJ8" s="121"/>
      <c r="AK8" s="121"/>
      <c r="AL8" s="121"/>
      <c r="AM8" s="121"/>
      <c r="AN8" s="121"/>
      <c r="AO8" s="121"/>
      <c r="AP8" s="121"/>
      <c r="AQ8" s="121"/>
      <c r="AR8" s="121"/>
      <c r="AS8" s="121"/>
      <c r="AT8" s="121"/>
      <c r="AU8" s="121"/>
      <c r="AV8" s="121"/>
      <c r="AW8" s="121"/>
      <c r="AX8" s="121"/>
      <c r="AY8" s="121"/>
    </row>
    <row r="9" spans="2:51" ht="15.45" customHeight="1" x14ac:dyDescent="0.25">
      <c r="C9" s="104"/>
      <c r="K9" s="105"/>
      <c r="L9" s="105"/>
      <c r="M9" s="106"/>
      <c r="N9" s="124" t="s">
        <v>99</v>
      </c>
      <c r="O9" s="124"/>
      <c r="P9" s="125"/>
      <c r="Q9" s="124" t="s">
        <v>100</v>
      </c>
      <c r="R9" s="125"/>
      <c r="S9" s="125"/>
      <c r="T9" s="125"/>
      <c r="U9" s="125"/>
      <c r="V9" s="125"/>
      <c r="W9" s="125"/>
      <c r="X9" s="125"/>
      <c r="Y9" s="125"/>
      <c r="Z9" s="125"/>
      <c r="AA9" s="125"/>
      <c r="AB9" s="126"/>
      <c r="AC9" s="119"/>
      <c r="AD9" s="119"/>
      <c r="AE9" s="119"/>
      <c r="AF9" s="119"/>
    </row>
    <row r="10" spans="2:51" s="117" customFormat="1" ht="15.45" customHeight="1" x14ac:dyDescent="0.25">
      <c r="B10" s="102"/>
      <c r="C10" s="104"/>
      <c r="D10" s="102"/>
      <c r="K10" s="118"/>
      <c r="L10" s="118"/>
      <c r="M10" s="122"/>
      <c r="N10" s="127" t="s">
        <v>101</v>
      </c>
      <c r="O10" s="127"/>
      <c r="P10" s="128">
        <f>+D26</f>
        <v>0</v>
      </c>
      <c r="Q10" s="127" t="s">
        <v>102</v>
      </c>
      <c r="R10" s="128"/>
      <c r="S10" s="128">
        <f>+D27</f>
        <v>0</v>
      </c>
      <c r="T10" s="125" t="s">
        <v>103</v>
      </c>
      <c r="U10" s="125"/>
      <c r="V10" s="125"/>
      <c r="W10" s="128">
        <f>+S10</f>
        <v>0</v>
      </c>
      <c r="X10" s="125" t="s">
        <v>103</v>
      </c>
      <c r="Y10" s="125"/>
      <c r="Z10" s="125"/>
      <c r="AA10" s="128">
        <f>+W10+W11</f>
        <v>0</v>
      </c>
      <c r="AB10" s="126"/>
      <c r="AC10" s="120"/>
      <c r="AD10" s="120"/>
      <c r="AE10" s="120"/>
      <c r="AF10" s="120"/>
      <c r="AG10" s="121"/>
      <c r="AH10" s="121"/>
      <c r="AI10" s="121"/>
      <c r="AJ10" s="121"/>
      <c r="AK10" s="121"/>
      <c r="AL10" s="121"/>
      <c r="AM10" s="121"/>
      <c r="AN10" s="121"/>
      <c r="AO10" s="121"/>
      <c r="AP10" s="121"/>
      <c r="AQ10" s="121"/>
      <c r="AR10" s="121"/>
      <c r="AS10" s="121"/>
      <c r="AT10" s="121"/>
      <c r="AU10" s="121"/>
      <c r="AV10" s="121"/>
      <c r="AW10" s="121"/>
      <c r="AX10" s="121"/>
      <c r="AY10" s="121"/>
    </row>
    <row r="11" spans="2:51" ht="15.45" customHeight="1" x14ac:dyDescent="0.25">
      <c r="C11" s="104"/>
      <c r="K11" s="105"/>
      <c r="L11" s="105"/>
      <c r="M11" s="106"/>
      <c r="N11" s="127"/>
      <c r="O11" s="127"/>
      <c r="P11" s="128"/>
      <c r="Q11" s="127" t="s">
        <v>104</v>
      </c>
      <c r="R11" s="128"/>
      <c r="S11" s="128">
        <f>+P10-S10</f>
        <v>0</v>
      </c>
      <c r="T11" s="125" t="s">
        <v>105</v>
      </c>
      <c r="U11" s="125"/>
      <c r="V11" s="125"/>
      <c r="W11" s="129">
        <f>+D29</f>
        <v>0</v>
      </c>
      <c r="X11" s="125" t="s">
        <v>106</v>
      </c>
      <c r="Y11" s="125"/>
      <c r="Z11" s="125"/>
      <c r="AA11" s="129">
        <f>+D32+D35-D31-D34+D37</f>
        <v>0</v>
      </c>
      <c r="AB11" s="126"/>
      <c r="AC11" s="119"/>
      <c r="AD11" s="119"/>
      <c r="AE11" s="119"/>
      <c r="AF11" s="119"/>
    </row>
    <row r="12" spans="2:51" s="117" customFormat="1" ht="15.45" customHeight="1" x14ac:dyDescent="0.25">
      <c r="B12" s="102"/>
      <c r="C12" s="104"/>
      <c r="D12" s="102"/>
      <c r="K12" s="118"/>
      <c r="L12" s="118"/>
      <c r="M12" s="122"/>
      <c r="N12" s="127"/>
      <c r="O12" s="127"/>
      <c r="P12" s="128"/>
      <c r="Q12" s="127"/>
      <c r="R12" s="128"/>
      <c r="S12" s="128"/>
      <c r="T12" s="125" t="s">
        <v>107</v>
      </c>
      <c r="U12" s="125"/>
      <c r="V12" s="125"/>
      <c r="W12" s="129">
        <f>+S11-W11</f>
        <v>0</v>
      </c>
      <c r="X12" s="125" t="s">
        <v>108</v>
      </c>
      <c r="Y12" s="125"/>
      <c r="Z12" s="125"/>
      <c r="AA12" s="129">
        <f>+W12-AA11</f>
        <v>0</v>
      </c>
      <c r="AB12" s="126"/>
      <c r="AC12" s="120"/>
      <c r="AD12" s="120"/>
      <c r="AE12" s="120"/>
      <c r="AF12" s="120"/>
      <c r="AG12" s="121"/>
      <c r="AH12" s="121"/>
      <c r="AI12" s="121"/>
      <c r="AJ12" s="121"/>
      <c r="AK12" s="121"/>
      <c r="AL12" s="121"/>
      <c r="AM12" s="121"/>
      <c r="AN12" s="121"/>
      <c r="AO12" s="121"/>
      <c r="AP12" s="121"/>
      <c r="AQ12" s="121"/>
      <c r="AR12" s="121"/>
      <c r="AS12" s="121"/>
      <c r="AT12" s="121"/>
      <c r="AU12" s="121"/>
      <c r="AV12" s="121"/>
      <c r="AW12" s="121"/>
      <c r="AX12" s="121"/>
      <c r="AY12" s="121"/>
    </row>
    <row r="13" spans="2:51" s="117" customFormat="1" ht="15.45" customHeight="1" x14ac:dyDescent="0.25">
      <c r="B13" s="102"/>
      <c r="C13" s="104"/>
      <c r="D13" s="102"/>
      <c r="K13" s="118"/>
      <c r="L13" s="118"/>
      <c r="M13" s="122"/>
      <c r="N13" s="130"/>
      <c r="O13" s="130"/>
      <c r="P13" s="123"/>
      <c r="Q13" s="123"/>
      <c r="R13" s="123"/>
      <c r="S13" s="123"/>
      <c r="T13" s="123"/>
      <c r="U13" s="123"/>
      <c r="V13" s="123"/>
      <c r="W13" s="123"/>
      <c r="X13" s="123"/>
      <c r="Y13" s="123"/>
      <c r="Z13" s="123"/>
      <c r="AA13" s="123"/>
      <c r="AB13" s="123"/>
      <c r="AC13" s="120"/>
      <c r="AD13" s="120"/>
      <c r="AE13" s="120"/>
      <c r="AF13" s="120"/>
      <c r="AG13" s="121"/>
      <c r="AH13" s="121"/>
      <c r="AI13" s="121"/>
      <c r="AJ13" s="121"/>
      <c r="AK13" s="121"/>
      <c r="AL13" s="121"/>
      <c r="AM13" s="121"/>
      <c r="AN13" s="121"/>
      <c r="AO13" s="121"/>
      <c r="AP13" s="121"/>
      <c r="AQ13" s="121"/>
      <c r="AR13" s="121"/>
      <c r="AS13" s="121"/>
      <c r="AT13" s="121"/>
      <c r="AU13" s="121"/>
      <c r="AV13" s="121"/>
      <c r="AW13" s="121"/>
      <c r="AX13" s="121"/>
      <c r="AY13" s="121"/>
    </row>
    <row r="14" spans="2:51" ht="15.45" customHeight="1" x14ac:dyDescent="0.25">
      <c r="C14" s="104"/>
      <c r="K14" s="105"/>
      <c r="L14" s="105"/>
      <c r="M14" s="106"/>
      <c r="N14" s="130"/>
      <c r="O14" s="130"/>
      <c r="P14" s="123"/>
      <c r="Q14" s="123"/>
      <c r="R14" s="123"/>
      <c r="S14" s="123"/>
      <c r="T14" s="123"/>
      <c r="U14" s="123"/>
      <c r="V14" s="123"/>
      <c r="W14" s="123"/>
      <c r="X14" s="123"/>
      <c r="Y14" s="123"/>
      <c r="Z14" s="123"/>
      <c r="AA14" s="123"/>
      <c r="AB14" s="123"/>
      <c r="AC14" s="119"/>
      <c r="AD14" s="119"/>
      <c r="AE14" s="119"/>
      <c r="AF14" s="119"/>
    </row>
    <row r="15" spans="2:51" s="117" customFormat="1" ht="15.45" customHeight="1" x14ac:dyDescent="0.25">
      <c r="B15" s="102"/>
      <c r="C15" s="104"/>
      <c r="D15" s="102"/>
      <c r="K15" s="118"/>
      <c r="L15" s="118"/>
      <c r="M15" s="122"/>
      <c r="N15" s="130"/>
      <c r="O15" s="130"/>
      <c r="P15" s="130"/>
      <c r="Q15" s="119"/>
      <c r="R15" s="119"/>
      <c r="S15" s="119"/>
      <c r="T15" s="119"/>
      <c r="U15" s="119"/>
      <c r="V15" s="119"/>
      <c r="W15" s="119"/>
      <c r="X15" s="119"/>
      <c r="Y15" s="119"/>
      <c r="Z15" s="119"/>
      <c r="AA15" s="119"/>
      <c r="AB15" s="119"/>
      <c r="AC15" s="120"/>
      <c r="AD15" s="120"/>
      <c r="AE15" s="120"/>
      <c r="AF15" s="120"/>
      <c r="AG15" s="121"/>
      <c r="AH15" s="121"/>
      <c r="AI15" s="121"/>
      <c r="AJ15" s="121"/>
      <c r="AK15" s="121"/>
      <c r="AL15" s="121"/>
      <c r="AM15" s="121"/>
      <c r="AN15" s="121"/>
      <c r="AO15" s="121"/>
      <c r="AP15" s="121"/>
      <c r="AQ15" s="121"/>
      <c r="AR15" s="121"/>
      <c r="AS15" s="121"/>
      <c r="AT15" s="121"/>
      <c r="AU15" s="121"/>
      <c r="AV15" s="121"/>
      <c r="AW15" s="121"/>
      <c r="AX15" s="121"/>
      <c r="AY15" s="121"/>
    </row>
    <row r="16" spans="2:51" s="117" customFormat="1" ht="15.45" customHeight="1" x14ac:dyDescent="0.25">
      <c r="B16" s="102"/>
      <c r="C16" s="104"/>
      <c r="D16" s="102"/>
      <c r="M16" s="131"/>
      <c r="N16" s="132"/>
      <c r="O16" s="132"/>
      <c r="P16" s="132"/>
      <c r="Q16" s="133"/>
      <c r="R16" s="133"/>
      <c r="S16" s="133"/>
      <c r="T16" s="133"/>
      <c r="U16" s="133"/>
      <c r="V16" s="133"/>
      <c r="W16" s="133"/>
      <c r="X16" s="133"/>
      <c r="Y16" s="133"/>
      <c r="Z16" s="133"/>
      <c r="AA16" s="133"/>
      <c r="AB16" s="133"/>
      <c r="AC16" s="131"/>
      <c r="AD16" s="131"/>
      <c r="AE16" s="131"/>
      <c r="AF16" s="131"/>
      <c r="AG16" s="121"/>
      <c r="AH16" s="121"/>
      <c r="AI16" s="121"/>
      <c r="AJ16" s="121"/>
      <c r="AK16" s="121"/>
      <c r="AL16" s="121"/>
      <c r="AM16" s="121"/>
      <c r="AN16" s="121"/>
      <c r="AO16" s="121"/>
      <c r="AP16" s="121"/>
      <c r="AQ16" s="121"/>
      <c r="AR16" s="121"/>
      <c r="AS16" s="121"/>
      <c r="AT16" s="121"/>
      <c r="AU16" s="121"/>
      <c r="AV16" s="121"/>
      <c r="AW16" s="121"/>
      <c r="AX16" s="121"/>
      <c r="AY16" s="121"/>
    </row>
    <row r="17" spans="2:52" ht="15.45" customHeight="1" x14ac:dyDescent="0.25">
      <c r="C17" s="104"/>
      <c r="N17" s="132"/>
      <c r="O17" s="132"/>
      <c r="P17" s="132"/>
      <c r="Q17" s="133"/>
      <c r="R17" s="133"/>
      <c r="S17" s="133"/>
      <c r="T17" s="133"/>
      <c r="U17" s="133"/>
      <c r="V17" s="133"/>
      <c r="W17" s="133"/>
      <c r="X17" s="133"/>
      <c r="Y17" s="133"/>
      <c r="Z17" s="133"/>
      <c r="AA17" s="133"/>
      <c r="AB17" s="133"/>
      <c r="AC17" s="133"/>
      <c r="AD17" s="133"/>
      <c r="AE17" s="133"/>
      <c r="AF17" s="133"/>
    </row>
    <row r="18" spans="2:52" ht="15.45" customHeight="1" x14ac:dyDescent="0.25">
      <c r="C18" s="104"/>
      <c r="N18" s="132"/>
      <c r="O18" s="132"/>
      <c r="P18" s="132"/>
      <c r="Q18" s="133"/>
      <c r="R18" s="133"/>
      <c r="S18" s="133"/>
      <c r="T18" s="133"/>
      <c r="U18" s="133"/>
      <c r="V18" s="133"/>
      <c r="W18" s="133"/>
      <c r="X18" s="133"/>
      <c r="Y18" s="133"/>
      <c r="Z18" s="133"/>
      <c r="AA18" s="133"/>
      <c r="AB18" s="133"/>
      <c r="AC18" s="133"/>
      <c r="AD18" s="133"/>
      <c r="AE18" s="133"/>
      <c r="AF18" s="133"/>
    </row>
    <row r="19" spans="2:52" ht="15" customHeight="1" x14ac:dyDescent="0.25">
      <c r="C19" s="104"/>
      <c r="Q19" s="133"/>
      <c r="R19" s="133"/>
      <c r="S19" s="133"/>
      <c r="T19" s="133"/>
      <c r="U19" s="133"/>
      <c r="V19" s="133"/>
      <c r="W19" s="133"/>
      <c r="X19" s="133"/>
      <c r="Y19" s="133"/>
      <c r="Z19" s="133"/>
      <c r="AA19" s="133"/>
      <c r="AB19" s="133"/>
      <c r="AC19" s="133"/>
      <c r="AD19" s="133"/>
      <c r="AE19" s="133"/>
      <c r="AF19" s="133"/>
    </row>
    <row r="20" spans="2:52" ht="19.2" x14ac:dyDescent="0.25">
      <c r="C20" s="104"/>
      <c r="Q20" s="133"/>
      <c r="R20" s="133"/>
      <c r="S20" s="133"/>
      <c r="T20" s="133"/>
      <c r="U20" s="133"/>
      <c r="V20" s="133"/>
      <c r="W20" s="133"/>
      <c r="X20" s="133"/>
      <c r="Y20" s="133"/>
      <c r="Z20" s="133"/>
      <c r="AA20" s="133"/>
      <c r="AB20" s="133"/>
      <c r="AC20" s="133"/>
      <c r="AD20" s="133"/>
      <c r="AE20" s="133"/>
      <c r="AF20" s="133"/>
    </row>
    <row r="21" spans="2:52" ht="19.2" x14ac:dyDescent="0.25">
      <c r="C21" s="104"/>
      <c r="Q21" s="133"/>
      <c r="R21" s="133"/>
      <c r="S21" s="133"/>
      <c r="T21" s="133"/>
      <c r="U21" s="133"/>
      <c r="V21" s="133"/>
      <c r="W21" s="133"/>
      <c r="X21" s="133"/>
      <c r="Y21" s="133"/>
      <c r="Z21" s="133"/>
      <c r="AA21" s="133"/>
      <c r="AB21" s="133"/>
      <c r="AC21" s="133"/>
      <c r="AD21" s="133"/>
      <c r="AE21" s="133"/>
      <c r="AF21" s="133"/>
    </row>
    <row r="22" spans="2:52" ht="19.2" x14ac:dyDescent="0.25">
      <c r="C22" s="104"/>
      <c r="Q22" s="133"/>
      <c r="R22" s="133"/>
      <c r="S22" s="133"/>
      <c r="T22" s="133"/>
      <c r="U22" s="133"/>
      <c r="V22" s="133"/>
      <c r="W22" s="133"/>
      <c r="X22" s="133"/>
      <c r="Y22" s="133"/>
      <c r="Z22" s="133"/>
      <c r="AA22" s="133"/>
      <c r="AB22" s="133"/>
      <c r="AC22" s="133"/>
      <c r="AD22" s="133"/>
      <c r="AE22" s="133"/>
      <c r="AF22" s="133"/>
    </row>
    <row r="23" spans="2:52" ht="19.2" x14ac:dyDescent="0.25">
      <c r="C23" s="104"/>
    </row>
    <row r="24" spans="2:52" ht="16.2" x14ac:dyDescent="0.2">
      <c r="B24" s="282" t="s">
        <v>109</v>
      </c>
      <c r="C24" s="282"/>
      <c r="D24" s="282"/>
    </row>
    <row r="25" spans="2:52" x14ac:dyDescent="0.15">
      <c r="C25" s="102"/>
    </row>
    <row r="26" spans="2:52" ht="18.75" customHeight="1" x14ac:dyDescent="0.15">
      <c r="B26" s="134" t="s">
        <v>110</v>
      </c>
      <c r="C26" s="135"/>
      <c r="D26" s="136">
        <f>'推移表(PL)'!AA14</f>
        <v>0</v>
      </c>
      <c r="N26" s="102"/>
      <c r="AZ26" s="103"/>
    </row>
    <row r="27" spans="2:52" ht="18.75" customHeight="1" x14ac:dyDescent="0.15">
      <c r="B27" s="137" t="s">
        <v>111</v>
      </c>
      <c r="C27" s="138"/>
      <c r="D27" s="139">
        <f>'推移表(PL)'!AA25</f>
        <v>0</v>
      </c>
      <c r="N27" s="102"/>
      <c r="AZ27" s="103"/>
    </row>
    <row r="28" spans="2:52" ht="18.75" customHeight="1" x14ac:dyDescent="0.15">
      <c r="B28" s="140" t="s">
        <v>112</v>
      </c>
      <c r="C28" s="141"/>
      <c r="D28" s="145">
        <f>'推移表(PL)'!AA26</f>
        <v>0</v>
      </c>
      <c r="N28" s="102"/>
      <c r="AZ28" s="103"/>
    </row>
    <row r="29" spans="2:52" ht="18.75" customHeight="1" x14ac:dyDescent="0.15">
      <c r="B29" s="142" t="s">
        <v>113</v>
      </c>
      <c r="C29" s="143"/>
      <c r="D29" s="139">
        <f>'推移表(PL)'!AA67</f>
        <v>0</v>
      </c>
      <c r="N29" s="102"/>
      <c r="AZ29" s="103"/>
    </row>
    <row r="30" spans="2:52" ht="18.75" customHeight="1" x14ac:dyDescent="0.15">
      <c r="B30" s="140" t="s">
        <v>114</v>
      </c>
      <c r="C30" s="141"/>
      <c r="D30" s="145">
        <f>'推移表(PL)'!AA68</f>
        <v>0</v>
      </c>
      <c r="N30" s="102"/>
      <c r="AZ30" s="103"/>
    </row>
    <row r="31" spans="2:52" ht="18.75" customHeight="1" x14ac:dyDescent="0.15">
      <c r="B31" s="134" t="s">
        <v>214</v>
      </c>
      <c r="C31" s="135"/>
      <c r="D31" s="136">
        <f>'推移表(PL)'!AA79</f>
        <v>0</v>
      </c>
      <c r="N31" s="102"/>
      <c r="AZ31" s="103"/>
    </row>
    <row r="32" spans="2:52" ht="18.75" customHeight="1" x14ac:dyDescent="0.15">
      <c r="B32" s="134" t="s">
        <v>215</v>
      </c>
      <c r="C32" s="138"/>
      <c r="D32" s="139">
        <f>'推移表(PL)'!AA90</f>
        <v>0</v>
      </c>
      <c r="N32" s="102"/>
      <c r="AZ32" s="103"/>
    </row>
    <row r="33" spans="2:52" ht="18.75" hidden="1" customHeight="1" x14ac:dyDescent="0.15">
      <c r="B33" s="140" t="s">
        <v>115</v>
      </c>
      <c r="C33" s="141"/>
      <c r="D33" s="145">
        <f>'推移表(PL)'!AA91</f>
        <v>0</v>
      </c>
      <c r="N33" s="102"/>
      <c r="AZ33" s="103"/>
    </row>
    <row r="34" spans="2:52" ht="18.75" hidden="1" customHeight="1" x14ac:dyDescent="0.15">
      <c r="B34" s="134" t="s">
        <v>116</v>
      </c>
      <c r="C34" s="135"/>
      <c r="D34" s="136">
        <v>0</v>
      </c>
      <c r="N34" s="102"/>
      <c r="AZ34" s="103"/>
    </row>
    <row r="35" spans="2:52" ht="18.75" hidden="1" customHeight="1" x14ac:dyDescent="0.15">
      <c r="B35" s="137" t="s">
        <v>117</v>
      </c>
      <c r="C35" s="138"/>
      <c r="D35" s="139">
        <v>0</v>
      </c>
      <c r="N35" s="102"/>
      <c r="AZ35" s="103"/>
    </row>
    <row r="36" spans="2:52" ht="18.75" customHeight="1" x14ac:dyDescent="0.15">
      <c r="B36" s="140" t="s">
        <v>118</v>
      </c>
      <c r="C36" s="141"/>
      <c r="D36" s="145">
        <f>'推移表(PL)'!AA91</f>
        <v>0</v>
      </c>
      <c r="N36" s="102"/>
      <c r="AZ36" s="103"/>
    </row>
    <row r="37" spans="2:52" ht="18.75" hidden="1" customHeight="1" x14ac:dyDescent="0.15">
      <c r="B37" s="140" t="s">
        <v>119</v>
      </c>
      <c r="C37" s="141"/>
      <c r="D37" s="146"/>
      <c r="N37" s="102"/>
      <c r="AZ37" s="103"/>
    </row>
    <row r="38" spans="2:52" ht="18.75" hidden="1" customHeight="1" x14ac:dyDescent="0.15">
      <c r="B38" s="140" t="s">
        <v>120</v>
      </c>
      <c r="C38" s="141"/>
      <c r="D38" s="145">
        <f>D36-D37</f>
        <v>0</v>
      </c>
      <c r="N38" s="102"/>
      <c r="AZ38" s="103"/>
    </row>
    <row r="73" spans="3:3" x14ac:dyDescent="0.15">
      <c r="C73" s="102"/>
    </row>
    <row r="74" spans="3:3" x14ac:dyDescent="0.15">
      <c r="C74" s="102"/>
    </row>
    <row r="75" spans="3:3" x14ac:dyDescent="0.15">
      <c r="C75" s="102"/>
    </row>
    <row r="76" spans="3:3" x14ac:dyDescent="0.15">
      <c r="C76" s="102"/>
    </row>
    <row r="77" spans="3:3" x14ac:dyDescent="0.15">
      <c r="C77" s="102"/>
    </row>
    <row r="78" spans="3:3" x14ac:dyDescent="0.15">
      <c r="C78" s="102"/>
    </row>
    <row r="79" spans="3:3" x14ac:dyDescent="0.15">
      <c r="C79" s="102"/>
    </row>
    <row r="80" spans="3:3" x14ac:dyDescent="0.15">
      <c r="C80" s="102"/>
    </row>
    <row r="81" spans="3:3" x14ac:dyDescent="0.15">
      <c r="C81" s="102"/>
    </row>
    <row r="82" spans="3:3" x14ac:dyDescent="0.15">
      <c r="C82" s="102"/>
    </row>
    <row r="83" spans="3:3" x14ac:dyDescent="0.15">
      <c r="C83" s="102"/>
    </row>
    <row r="84" spans="3:3" x14ac:dyDescent="0.15">
      <c r="C84" s="102"/>
    </row>
    <row r="85" spans="3:3" x14ac:dyDescent="0.15">
      <c r="C85" s="102"/>
    </row>
    <row r="86" spans="3:3" x14ac:dyDescent="0.15">
      <c r="C86" s="102"/>
    </row>
  </sheetData>
  <sheetProtection algorithmName="SHA-512" hashValue="gZKUz2Hh5XXhvPeS8ganGeHujEITFswM9gE7f46DjvKHQJmNgXE/POHJtLGz82PjPBQXlp0gWNkIM6O3M25i3Q==" saltValue="Zue8MsZEOIYcf111vDc7eg==" spinCount="100000" sheet="1" objects="1" scenarios="1"/>
  <mergeCells count="2">
    <mergeCell ref="B1:D1"/>
    <mergeCell ref="B24:D24"/>
  </mergeCells>
  <phoneticPr fontId="12"/>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5FA9D-67EB-4827-958C-C8975DA62DE1}">
  <dimension ref="B1:O53"/>
  <sheetViews>
    <sheetView zoomScale="80" zoomScaleNormal="80" workbookViewId="0">
      <selection activeCell="G16" sqref="G16"/>
    </sheetView>
  </sheetViews>
  <sheetFormatPr defaultRowHeight="14.4" x14ac:dyDescent="0.3"/>
  <cols>
    <col min="1" max="2" width="4" style="158" customWidth="1"/>
    <col min="3" max="3" width="45.21875" style="158" bestFit="1" customWidth="1"/>
    <col min="4" max="15" width="11.88671875" style="158" customWidth="1"/>
    <col min="16" max="16384" width="8.88671875" style="158"/>
  </cols>
  <sheetData>
    <row r="1" spans="2:15" ht="25.8" x14ac:dyDescent="0.3">
      <c r="B1" s="283" t="s">
        <v>125</v>
      </c>
      <c r="C1" s="283"/>
      <c r="D1" s="283"/>
      <c r="E1" s="283"/>
      <c r="F1" s="283"/>
    </row>
    <row r="3" spans="2:15" ht="15.6" thickBot="1" x14ac:dyDescent="0.35">
      <c r="H3" s="159"/>
      <c r="O3" s="159" t="s">
        <v>151</v>
      </c>
    </row>
    <row r="4" spans="2:15" x14ac:dyDescent="0.3">
      <c r="B4" s="193"/>
      <c r="C4" s="194"/>
      <c r="D4" s="195">
        <f>'推移表(PL)'!C3</f>
        <v>1</v>
      </c>
      <c r="E4" s="195">
        <f>'推移表(PL)'!E3</f>
        <v>2</v>
      </c>
      <c r="F4" s="195">
        <f>'推移表(PL)'!G3</f>
        <v>3</v>
      </c>
      <c r="G4" s="195">
        <f>'推移表(PL)'!I3</f>
        <v>4</v>
      </c>
      <c r="H4" s="195">
        <f>'推移表(PL)'!K3</f>
        <v>5</v>
      </c>
      <c r="I4" s="195">
        <f>'推移表(PL)'!M3</f>
        <v>6</v>
      </c>
      <c r="J4" s="195">
        <f>'推移表(PL)'!O3</f>
        <v>7</v>
      </c>
      <c r="K4" s="195">
        <f>'推移表(PL)'!Q3</f>
        <v>8</v>
      </c>
      <c r="L4" s="195">
        <f>'推移表(PL)'!S3</f>
        <v>9</v>
      </c>
      <c r="M4" s="195">
        <f>'推移表(PL)'!U3</f>
        <v>10</v>
      </c>
      <c r="N4" s="195">
        <f>'推移表(PL)'!W3</f>
        <v>11</v>
      </c>
      <c r="O4" s="195">
        <f>'推移表(PL)'!Y3</f>
        <v>12</v>
      </c>
    </row>
    <row r="5" spans="2:15" x14ac:dyDescent="0.3">
      <c r="B5" s="160" t="s">
        <v>126</v>
      </c>
      <c r="C5" s="161" t="s">
        <v>127</v>
      </c>
      <c r="D5" s="162"/>
      <c r="E5" s="162"/>
      <c r="F5" s="162"/>
      <c r="G5" s="162"/>
      <c r="H5" s="162"/>
      <c r="I5" s="162"/>
      <c r="J5" s="162"/>
      <c r="K5" s="162"/>
      <c r="L5" s="162"/>
      <c r="M5" s="162"/>
      <c r="N5" s="162"/>
      <c r="O5" s="163"/>
    </row>
    <row r="6" spans="2:15" x14ac:dyDescent="0.3">
      <c r="B6" s="164"/>
      <c r="C6" s="192" t="s">
        <v>152</v>
      </c>
      <c r="D6" s="196">
        <f>'推移表(PL)'!C91</f>
        <v>0</v>
      </c>
      <c r="E6" s="196">
        <f>'推移表(PL)'!E91</f>
        <v>0</v>
      </c>
      <c r="F6" s="196">
        <f>'推移表(PL)'!G91</f>
        <v>0</v>
      </c>
      <c r="G6" s="196">
        <f>'推移表(PL)'!I91</f>
        <v>0</v>
      </c>
      <c r="H6" s="196">
        <f>'推移表(PL)'!K91</f>
        <v>0</v>
      </c>
      <c r="I6" s="196">
        <f>'推移表(PL)'!M91</f>
        <v>0</v>
      </c>
      <c r="J6" s="196">
        <f>'推移表(PL)'!O91</f>
        <v>0</v>
      </c>
      <c r="K6" s="196">
        <f>'推移表(PL)'!Q91</f>
        <v>0</v>
      </c>
      <c r="L6" s="196">
        <f>'推移表(PL)'!S91</f>
        <v>0</v>
      </c>
      <c r="M6" s="196">
        <f>'推移表(PL)'!U91</f>
        <v>0</v>
      </c>
      <c r="N6" s="196">
        <f>'推移表(PL)'!W91</f>
        <v>0</v>
      </c>
      <c r="O6" s="197">
        <f>'推移表(PL)'!Y91</f>
        <v>0</v>
      </c>
    </row>
    <row r="7" spans="2:15" ht="16.8" x14ac:dyDescent="0.3">
      <c r="B7" s="164"/>
      <c r="C7" s="213" t="s">
        <v>158</v>
      </c>
      <c r="D7" s="207"/>
      <c r="E7" s="207"/>
      <c r="F7" s="207"/>
      <c r="G7" s="207"/>
      <c r="H7" s="207"/>
      <c r="I7" s="207"/>
      <c r="J7" s="207"/>
      <c r="K7" s="207"/>
      <c r="L7" s="207"/>
      <c r="M7" s="207"/>
      <c r="N7" s="207"/>
      <c r="O7" s="208"/>
    </row>
    <row r="8" spans="2:15" ht="16.8" x14ac:dyDescent="0.3">
      <c r="B8" s="164"/>
      <c r="C8" s="213" t="s">
        <v>159</v>
      </c>
      <c r="D8" s="207"/>
      <c r="E8" s="207"/>
      <c r="F8" s="207"/>
      <c r="G8" s="207"/>
      <c r="H8" s="207"/>
      <c r="I8" s="207"/>
      <c r="J8" s="207"/>
      <c r="K8" s="207"/>
      <c r="L8" s="207"/>
      <c r="M8" s="207"/>
      <c r="N8" s="207"/>
      <c r="O8" s="208"/>
    </row>
    <row r="9" spans="2:15" x14ac:dyDescent="0.3">
      <c r="B9" s="164"/>
      <c r="C9" s="214" t="s">
        <v>128</v>
      </c>
      <c r="D9" s="209"/>
      <c r="E9" s="209"/>
      <c r="F9" s="209"/>
      <c r="G9" s="209"/>
      <c r="H9" s="209"/>
      <c r="I9" s="209"/>
      <c r="J9" s="209"/>
      <c r="K9" s="209"/>
      <c r="L9" s="209"/>
      <c r="M9" s="209"/>
      <c r="N9" s="209"/>
      <c r="O9" s="210"/>
    </row>
    <row r="10" spans="2:15" x14ac:dyDescent="0.3">
      <c r="B10" s="164"/>
      <c r="C10" s="214" t="s">
        <v>129</v>
      </c>
      <c r="D10" s="209"/>
      <c r="E10" s="209"/>
      <c r="F10" s="209"/>
      <c r="G10" s="209"/>
      <c r="H10" s="209"/>
      <c r="I10" s="209"/>
      <c r="J10" s="209"/>
      <c r="K10" s="209"/>
      <c r="L10" s="209"/>
      <c r="M10" s="209"/>
      <c r="N10" s="209"/>
      <c r="O10" s="210"/>
    </row>
    <row r="11" spans="2:15" x14ac:dyDescent="0.3">
      <c r="B11" s="164"/>
      <c r="C11" s="214" t="s">
        <v>130</v>
      </c>
      <c r="D11" s="209"/>
      <c r="E11" s="209"/>
      <c r="F11" s="209"/>
      <c r="G11" s="209"/>
      <c r="H11" s="209"/>
      <c r="I11" s="209"/>
      <c r="J11" s="209"/>
      <c r="K11" s="209"/>
      <c r="L11" s="209"/>
      <c r="M11" s="209"/>
      <c r="N11" s="209"/>
      <c r="O11" s="210"/>
    </row>
    <row r="12" spans="2:15" x14ac:dyDescent="0.3">
      <c r="B12" s="164"/>
      <c r="C12" s="214" t="s">
        <v>131</v>
      </c>
      <c r="D12" s="209"/>
      <c r="E12" s="209"/>
      <c r="F12" s="209"/>
      <c r="G12" s="209"/>
      <c r="H12" s="209"/>
      <c r="I12" s="209"/>
      <c r="J12" s="209"/>
      <c r="K12" s="209"/>
      <c r="L12" s="209"/>
      <c r="M12" s="209"/>
      <c r="N12" s="209"/>
      <c r="O12" s="210"/>
    </row>
    <row r="13" spans="2:15" x14ac:dyDescent="0.3">
      <c r="B13" s="164"/>
      <c r="C13" s="214" t="s">
        <v>132</v>
      </c>
      <c r="D13" s="209"/>
      <c r="E13" s="209"/>
      <c r="F13" s="209"/>
      <c r="G13" s="209"/>
      <c r="H13" s="209"/>
      <c r="I13" s="209"/>
      <c r="J13" s="209"/>
      <c r="K13" s="209"/>
      <c r="L13" s="209"/>
      <c r="M13" s="209"/>
      <c r="N13" s="209"/>
      <c r="O13" s="210"/>
    </row>
    <row r="14" spans="2:15" x14ac:dyDescent="0.3">
      <c r="B14" s="164"/>
      <c r="C14" s="214" t="s">
        <v>133</v>
      </c>
      <c r="D14" s="209"/>
      <c r="E14" s="209"/>
      <c r="F14" s="209"/>
      <c r="G14" s="209"/>
      <c r="H14" s="209"/>
      <c r="I14" s="209"/>
      <c r="J14" s="209"/>
      <c r="K14" s="209"/>
      <c r="L14" s="209"/>
      <c r="M14" s="209"/>
      <c r="N14" s="209"/>
      <c r="O14" s="210"/>
    </row>
    <row r="15" spans="2:15" x14ac:dyDescent="0.3">
      <c r="B15" s="168"/>
      <c r="C15" s="169" t="s">
        <v>134</v>
      </c>
      <c r="D15" s="170">
        <f>SUM(D5:D14)</f>
        <v>0</v>
      </c>
      <c r="E15" s="170">
        <f t="shared" ref="E15:O15" si="0">SUM(E5:E14)</f>
        <v>0</v>
      </c>
      <c r="F15" s="170">
        <f t="shared" si="0"/>
        <v>0</v>
      </c>
      <c r="G15" s="170">
        <f>SUM(G5:G14)</f>
        <v>0</v>
      </c>
      <c r="H15" s="170">
        <f t="shared" si="0"/>
        <v>0</v>
      </c>
      <c r="I15" s="170">
        <f t="shared" si="0"/>
        <v>0</v>
      </c>
      <c r="J15" s="170">
        <f t="shared" si="0"/>
        <v>0</v>
      </c>
      <c r="K15" s="170">
        <f t="shared" si="0"/>
        <v>0</v>
      </c>
      <c r="L15" s="170">
        <f t="shared" si="0"/>
        <v>0</v>
      </c>
      <c r="M15" s="170">
        <f t="shared" si="0"/>
        <v>0</v>
      </c>
      <c r="N15" s="170">
        <f t="shared" si="0"/>
        <v>0</v>
      </c>
      <c r="O15" s="171">
        <f t="shared" si="0"/>
        <v>0</v>
      </c>
    </row>
    <row r="16" spans="2:15" x14ac:dyDescent="0.3">
      <c r="B16" s="172"/>
      <c r="C16" s="158" t="s">
        <v>135</v>
      </c>
      <c r="D16" s="173"/>
      <c r="E16" s="173"/>
      <c r="F16" s="173"/>
      <c r="G16" s="173"/>
      <c r="H16" s="173"/>
      <c r="I16" s="173"/>
      <c r="J16" s="173"/>
      <c r="K16" s="173"/>
      <c r="L16" s="173"/>
      <c r="M16" s="173"/>
      <c r="N16" s="173"/>
      <c r="O16" s="174"/>
    </row>
    <row r="17" spans="2:15" x14ac:dyDescent="0.3">
      <c r="B17" s="164"/>
      <c r="C17" s="165" t="s">
        <v>136</v>
      </c>
      <c r="D17" s="166"/>
      <c r="E17" s="166"/>
      <c r="F17" s="166"/>
      <c r="G17" s="166"/>
      <c r="H17" s="166"/>
      <c r="I17" s="166"/>
      <c r="J17" s="166"/>
      <c r="K17" s="166"/>
      <c r="L17" s="166"/>
      <c r="M17" s="166"/>
      <c r="N17" s="166"/>
      <c r="O17" s="167"/>
    </row>
    <row r="18" spans="2:15" x14ac:dyDescent="0.3">
      <c r="B18" s="164"/>
      <c r="C18" s="165" t="s">
        <v>137</v>
      </c>
      <c r="D18" s="166"/>
      <c r="E18" s="166"/>
      <c r="F18" s="166"/>
      <c r="G18" s="166"/>
      <c r="H18" s="166"/>
      <c r="I18" s="166"/>
      <c r="J18" s="166"/>
      <c r="K18" s="166"/>
      <c r="L18" s="166"/>
      <c r="M18" s="166"/>
      <c r="N18" s="166"/>
      <c r="O18" s="167"/>
    </row>
    <row r="19" spans="2:15" x14ac:dyDescent="0.3">
      <c r="B19" s="175"/>
      <c r="C19" s="176" t="s">
        <v>138</v>
      </c>
      <c r="D19" s="177">
        <f t="shared" ref="D19:O19" si="1">SUM(D15:D18)</f>
        <v>0</v>
      </c>
      <c r="E19" s="177">
        <f t="shared" si="1"/>
        <v>0</v>
      </c>
      <c r="F19" s="177">
        <f t="shared" si="1"/>
        <v>0</v>
      </c>
      <c r="G19" s="177">
        <f t="shared" si="1"/>
        <v>0</v>
      </c>
      <c r="H19" s="177">
        <f t="shared" si="1"/>
        <v>0</v>
      </c>
      <c r="I19" s="177">
        <f t="shared" si="1"/>
        <v>0</v>
      </c>
      <c r="J19" s="177">
        <f t="shared" si="1"/>
        <v>0</v>
      </c>
      <c r="K19" s="177">
        <f t="shared" si="1"/>
        <v>0</v>
      </c>
      <c r="L19" s="177">
        <f t="shared" si="1"/>
        <v>0</v>
      </c>
      <c r="M19" s="177">
        <f t="shared" si="1"/>
        <v>0</v>
      </c>
      <c r="N19" s="177">
        <f t="shared" si="1"/>
        <v>0</v>
      </c>
      <c r="O19" s="178">
        <f t="shared" si="1"/>
        <v>0</v>
      </c>
    </row>
    <row r="20" spans="2:15" x14ac:dyDescent="0.3">
      <c r="B20" s="179" t="s">
        <v>139</v>
      </c>
      <c r="C20" s="180" t="s">
        <v>140</v>
      </c>
      <c r="D20" s="173"/>
      <c r="E20" s="173"/>
      <c r="F20" s="173"/>
      <c r="G20" s="173"/>
      <c r="H20" s="173"/>
      <c r="I20" s="173"/>
      <c r="J20" s="173"/>
      <c r="K20" s="173"/>
      <c r="L20" s="173"/>
      <c r="M20" s="173"/>
      <c r="N20" s="173"/>
      <c r="O20" s="174"/>
    </row>
    <row r="21" spans="2:15" x14ac:dyDescent="0.3">
      <c r="B21" s="164"/>
      <c r="C21" s="165" t="s">
        <v>141</v>
      </c>
      <c r="D21" s="166"/>
      <c r="E21" s="166"/>
      <c r="F21" s="166"/>
      <c r="G21" s="166"/>
      <c r="H21" s="166"/>
      <c r="I21" s="166"/>
      <c r="J21" s="166"/>
      <c r="K21" s="166"/>
      <c r="L21" s="166"/>
      <c r="M21" s="166"/>
      <c r="N21" s="166"/>
      <c r="O21" s="167"/>
    </row>
    <row r="22" spans="2:15" x14ac:dyDescent="0.3">
      <c r="B22" s="175"/>
      <c r="C22" s="176" t="s">
        <v>140</v>
      </c>
      <c r="D22" s="177">
        <f t="shared" ref="D22:O22" si="2">SUM(D20:D21)</f>
        <v>0</v>
      </c>
      <c r="E22" s="177">
        <f t="shared" si="2"/>
        <v>0</v>
      </c>
      <c r="F22" s="177">
        <f t="shared" si="2"/>
        <v>0</v>
      </c>
      <c r="G22" s="177">
        <f t="shared" si="2"/>
        <v>0</v>
      </c>
      <c r="H22" s="177">
        <f t="shared" si="2"/>
        <v>0</v>
      </c>
      <c r="I22" s="177">
        <f t="shared" si="2"/>
        <v>0</v>
      </c>
      <c r="J22" s="177">
        <f t="shared" si="2"/>
        <v>0</v>
      </c>
      <c r="K22" s="177">
        <f t="shared" si="2"/>
        <v>0</v>
      </c>
      <c r="L22" s="177">
        <f t="shared" si="2"/>
        <v>0</v>
      </c>
      <c r="M22" s="177">
        <f t="shared" si="2"/>
        <v>0</v>
      </c>
      <c r="N22" s="177">
        <f t="shared" si="2"/>
        <v>0</v>
      </c>
      <c r="O22" s="178">
        <f t="shared" si="2"/>
        <v>0</v>
      </c>
    </row>
    <row r="23" spans="2:15" x14ac:dyDescent="0.3">
      <c r="B23" s="179" t="s">
        <v>142</v>
      </c>
      <c r="C23" s="180" t="s">
        <v>143</v>
      </c>
      <c r="D23" s="173"/>
      <c r="E23" s="173"/>
      <c r="F23" s="173"/>
      <c r="G23" s="173"/>
      <c r="H23" s="173"/>
      <c r="I23" s="173"/>
      <c r="J23" s="173"/>
      <c r="K23" s="173"/>
      <c r="L23" s="173"/>
      <c r="M23" s="173"/>
      <c r="N23" s="173"/>
      <c r="O23" s="174"/>
    </row>
    <row r="24" spans="2:15" x14ac:dyDescent="0.3">
      <c r="B24" s="164"/>
      <c r="C24" s="165" t="s">
        <v>144</v>
      </c>
      <c r="D24" s="166"/>
      <c r="E24" s="166"/>
      <c r="F24" s="166"/>
      <c r="G24" s="166"/>
      <c r="H24" s="166"/>
      <c r="I24" s="166"/>
      <c r="J24" s="166"/>
      <c r="K24" s="166"/>
      <c r="L24" s="166"/>
      <c r="M24" s="166"/>
      <c r="N24" s="166"/>
      <c r="O24" s="167"/>
    </row>
    <row r="25" spans="2:15" x14ac:dyDescent="0.3">
      <c r="B25" s="175"/>
      <c r="C25" s="176" t="s">
        <v>143</v>
      </c>
      <c r="D25" s="177">
        <f t="shared" ref="D25:O25" si="3">SUM(D23:D24)</f>
        <v>0</v>
      </c>
      <c r="E25" s="177">
        <f t="shared" si="3"/>
        <v>0</v>
      </c>
      <c r="F25" s="177">
        <f t="shared" si="3"/>
        <v>0</v>
      </c>
      <c r="G25" s="177">
        <f t="shared" si="3"/>
        <v>0</v>
      </c>
      <c r="H25" s="177">
        <f t="shared" si="3"/>
        <v>0</v>
      </c>
      <c r="I25" s="177">
        <f t="shared" si="3"/>
        <v>0</v>
      </c>
      <c r="J25" s="177">
        <f t="shared" si="3"/>
        <v>0</v>
      </c>
      <c r="K25" s="177">
        <f t="shared" si="3"/>
        <v>0</v>
      </c>
      <c r="L25" s="177">
        <f t="shared" si="3"/>
        <v>0</v>
      </c>
      <c r="M25" s="177">
        <f t="shared" si="3"/>
        <v>0</v>
      </c>
      <c r="N25" s="177">
        <f t="shared" si="3"/>
        <v>0</v>
      </c>
      <c r="O25" s="178">
        <f t="shared" si="3"/>
        <v>0</v>
      </c>
    </row>
    <row r="26" spans="2:15" x14ac:dyDescent="0.3">
      <c r="B26" s="181" t="s">
        <v>145</v>
      </c>
      <c r="C26" s="182" t="s">
        <v>146</v>
      </c>
      <c r="D26" s="173">
        <f t="shared" ref="D26:O26" si="4">SUM(D25,D22,D19)</f>
        <v>0</v>
      </c>
      <c r="E26" s="173">
        <f t="shared" si="4"/>
        <v>0</v>
      </c>
      <c r="F26" s="173">
        <f t="shared" si="4"/>
        <v>0</v>
      </c>
      <c r="G26" s="173">
        <f t="shared" si="4"/>
        <v>0</v>
      </c>
      <c r="H26" s="173">
        <f t="shared" si="4"/>
        <v>0</v>
      </c>
      <c r="I26" s="173">
        <f t="shared" si="4"/>
        <v>0</v>
      </c>
      <c r="J26" s="173">
        <f t="shared" si="4"/>
        <v>0</v>
      </c>
      <c r="K26" s="173">
        <f t="shared" si="4"/>
        <v>0</v>
      </c>
      <c r="L26" s="173">
        <f t="shared" si="4"/>
        <v>0</v>
      </c>
      <c r="M26" s="173">
        <f t="shared" si="4"/>
        <v>0</v>
      </c>
      <c r="N26" s="173">
        <f t="shared" si="4"/>
        <v>0</v>
      </c>
      <c r="O26" s="174">
        <f t="shared" si="4"/>
        <v>0</v>
      </c>
    </row>
    <row r="27" spans="2:15" x14ac:dyDescent="0.3">
      <c r="B27" s="183" t="s">
        <v>147</v>
      </c>
      <c r="C27" s="184" t="s">
        <v>148</v>
      </c>
      <c r="D27" s="170"/>
      <c r="E27" s="170">
        <f>+D28</f>
        <v>0</v>
      </c>
      <c r="F27" s="170">
        <f t="shared" ref="F27:N27" si="5">+E28</f>
        <v>0</v>
      </c>
      <c r="G27" s="170">
        <f t="shared" si="5"/>
        <v>0</v>
      </c>
      <c r="H27" s="170">
        <f t="shared" si="5"/>
        <v>0</v>
      </c>
      <c r="I27" s="170">
        <f t="shared" si="5"/>
        <v>0</v>
      </c>
      <c r="J27" s="170">
        <f t="shared" si="5"/>
        <v>0</v>
      </c>
      <c r="K27" s="170">
        <f t="shared" si="5"/>
        <v>0</v>
      </c>
      <c r="L27" s="170">
        <f t="shared" si="5"/>
        <v>0</v>
      </c>
      <c r="M27" s="170">
        <f t="shared" si="5"/>
        <v>0</v>
      </c>
      <c r="N27" s="170">
        <f t="shared" si="5"/>
        <v>0</v>
      </c>
      <c r="O27" s="171">
        <f>+N28</f>
        <v>0</v>
      </c>
    </row>
    <row r="28" spans="2:15" ht="15" thickBot="1" x14ac:dyDescent="0.35">
      <c r="B28" s="185" t="s">
        <v>149</v>
      </c>
      <c r="C28" s="186" t="s">
        <v>150</v>
      </c>
      <c r="D28" s="187">
        <f>SUM(D26:D27)</f>
        <v>0</v>
      </c>
      <c r="E28" s="187">
        <f t="shared" ref="E28:N28" si="6">SUM(E26:E27)</f>
        <v>0</v>
      </c>
      <c r="F28" s="187">
        <f t="shared" si="6"/>
        <v>0</v>
      </c>
      <c r="G28" s="187">
        <f t="shared" si="6"/>
        <v>0</v>
      </c>
      <c r="H28" s="187">
        <f t="shared" si="6"/>
        <v>0</v>
      </c>
      <c r="I28" s="187">
        <f t="shared" si="6"/>
        <v>0</v>
      </c>
      <c r="J28" s="187">
        <f t="shared" si="6"/>
        <v>0</v>
      </c>
      <c r="K28" s="187">
        <f t="shared" si="6"/>
        <v>0</v>
      </c>
      <c r="L28" s="187">
        <f t="shared" si="6"/>
        <v>0</v>
      </c>
      <c r="M28" s="187">
        <f t="shared" si="6"/>
        <v>0</v>
      </c>
      <c r="N28" s="187">
        <f t="shared" si="6"/>
        <v>0</v>
      </c>
      <c r="O28" s="188">
        <f>SUM(O26:O27)</f>
        <v>0</v>
      </c>
    </row>
    <row r="48" spans="3:15" x14ac:dyDescent="0.3">
      <c r="C48" s="211" t="str">
        <f t="shared" ref="C48:N48" si="7">+C19</f>
        <v>営業活動によるキャッシュフロー</v>
      </c>
      <c r="D48" s="212">
        <f>+D19</f>
        <v>0</v>
      </c>
      <c r="E48" s="212">
        <f>+E19</f>
        <v>0</v>
      </c>
      <c r="F48" s="212">
        <f t="shared" si="7"/>
        <v>0</v>
      </c>
      <c r="G48" s="212">
        <f t="shared" si="7"/>
        <v>0</v>
      </c>
      <c r="H48" s="212">
        <f t="shared" si="7"/>
        <v>0</v>
      </c>
      <c r="I48" s="212">
        <f t="shared" si="7"/>
        <v>0</v>
      </c>
      <c r="J48" s="212">
        <f t="shared" si="7"/>
        <v>0</v>
      </c>
      <c r="K48" s="212">
        <f t="shared" si="7"/>
        <v>0</v>
      </c>
      <c r="L48" s="212">
        <f t="shared" si="7"/>
        <v>0</v>
      </c>
      <c r="M48" s="212">
        <f t="shared" si="7"/>
        <v>0</v>
      </c>
      <c r="N48" s="212">
        <f t="shared" si="7"/>
        <v>0</v>
      </c>
      <c r="O48" s="212">
        <f>+O19</f>
        <v>0</v>
      </c>
    </row>
    <row r="49" spans="3:15" x14ac:dyDescent="0.3">
      <c r="C49" s="211" t="str">
        <f>+C22</f>
        <v>投資活動によるキャッシュフロー</v>
      </c>
      <c r="D49" s="212">
        <f>+D22</f>
        <v>0</v>
      </c>
      <c r="E49" s="212">
        <f>+E22</f>
        <v>0</v>
      </c>
      <c r="F49" s="212">
        <f>+F22</f>
        <v>0</v>
      </c>
      <c r="G49" s="212">
        <f t="shared" ref="G49:O49" si="8">+G22</f>
        <v>0</v>
      </c>
      <c r="H49" s="212">
        <f t="shared" si="8"/>
        <v>0</v>
      </c>
      <c r="I49" s="212">
        <f t="shared" si="8"/>
        <v>0</v>
      </c>
      <c r="J49" s="212">
        <f t="shared" si="8"/>
        <v>0</v>
      </c>
      <c r="K49" s="212">
        <f t="shared" si="8"/>
        <v>0</v>
      </c>
      <c r="L49" s="212">
        <f t="shared" si="8"/>
        <v>0</v>
      </c>
      <c r="M49" s="212">
        <f t="shared" si="8"/>
        <v>0</v>
      </c>
      <c r="N49" s="212">
        <f t="shared" si="8"/>
        <v>0</v>
      </c>
      <c r="O49" s="212">
        <f t="shared" si="8"/>
        <v>0</v>
      </c>
    </row>
    <row r="50" spans="3:15" x14ac:dyDescent="0.3">
      <c r="C50" s="211" t="str">
        <f t="shared" ref="C50:O50" si="9">+C25</f>
        <v>財務活動によるキャッシュフロー</v>
      </c>
      <c r="D50" s="212">
        <f>+D25</f>
        <v>0</v>
      </c>
      <c r="E50" s="212">
        <f t="shared" si="9"/>
        <v>0</v>
      </c>
      <c r="F50" s="212">
        <f t="shared" si="9"/>
        <v>0</v>
      </c>
      <c r="G50" s="212">
        <f t="shared" si="9"/>
        <v>0</v>
      </c>
      <c r="H50" s="212">
        <f t="shared" si="9"/>
        <v>0</v>
      </c>
      <c r="I50" s="212">
        <f t="shared" si="9"/>
        <v>0</v>
      </c>
      <c r="J50" s="212">
        <f t="shared" si="9"/>
        <v>0</v>
      </c>
      <c r="K50" s="212">
        <f t="shared" si="9"/>
        <v>0</v>
      </c>
      <c r="L50" s="212">
        <f t="shared" si="9"/>
        <v>0</v>
      </c>
      <c r="M50" s="212">
        <f t="shared" si="9"/>
        <v>0</v>
      </c>
      <c r="N50" s="212">
        <f t="shared" si="9"/>
        <v>0</v>
      </c>
      <c r="O50" s="212">
        <f t="shared" si="9"/>
        <v>0</v>
      </c>
    </row>
    <row r="51" spans="3:15" x14ac:dyDescent="0.3">
      <c r="C51" s="212"/>
      <c r="D51" s="212"/>
      <c r="E51" s="212"/>
      <c r="F51" s="212"/>
      <c r="G51" s="212"/>
      <c r="H51" s="212"/>
      <c r="I51" s="212"/>
      <c r="J51" s="212"/>
      <c r="K51" s="212"/>
      <c r="L51" s="212"/>
      <c r="M51" s="212"/>
      <c r="N51" s="212"/>
      <c r="O51" s="212"/>
    </row>
    <row r="52" spans="3:15" x14ac:dyDescent="0.3">
      <c r="C52" s="189"/>
      <c r="D52" s="189"/>
      <c r="E52" s="189"/>
      <c r="F52" s="189"/>
      <c r="G52" s="189"/>
      <c r="H52" s="189"/>
    </row>
    <row r="53" spans="3:15" x14ac:dyDescent="0.3">
      <c r="C53" s="189"/>
      <c r="D53" s="189"/>
      <c r="E53" s="189"/>
      <c r="F53" s="189"/>
      <c r="G53" s="189"/>
      <c r="H53" s="189"/>
    </row>
  </sheetData>
  <mergeCells count="1">
    <mergeCell ref="B1:F1"/>
  </mergeCells>
  <phoneticPr fontId="12"/>
  <conditionalFormatting sqref="D27">
    <cfRule type="containsBlanks" dxfId="0" priority="1">
      <formula>LEN(TRIM(D27))=0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基本情報、目次</vt:lpstr>
      <vt:lpstr>推移表(BS)</vt:lpstr>
      <vt:lpstr>推移表(PL)</vt:lpstr>
      <vt:lpstr>財務分析</vt:lpstr>
      <vt:lpstr>損益分岐点</vt:lpstr>
      <vt:lpstr>構成図(BS)</vt:lpstr>
      <vt:lpstr>構成図(PL)</vt:lpstr>
      <vt:lpstr>キャッシュフロー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rowbelle</cp:lastModifiedBy>
  <cp:lastPrinted>2024-01-16T13:42:32Z</cp:lastPrinted>
  <dcterms:created xsi:type="dcterms:W3CDTF">2022-09-21T23:39:17Z</dcterms:created>
  <dcterms:modified xsi:type="dcterms:W3CDTF">2024-02-12T02:08:42Z</dcterms:modified>
</cp:coreProperties>
</file>